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570" windowHeight="9420" tabRatio="857" activeTab="0"/>
  </bookViews>
  <sheets>
    <sheet name="1141" sheetId="1" r:id="rId1"/>
  </sheets>
  <definedNames/>
  <calcPr fullCalcOnLoad="1" refMode="R1C1"/>
</workbook>
</file>

<file path=xl/sharedStrings.xml><?xml version="1.0" encoding="utf-8"?>
<sst xmlns="http://schemas.openxmlformats.org/spreadsheetml/2006/main" count="266" uniqueCount="168">
  <si>
    <t xml:space="preserve">Додаток </t>
  </si>
  <si>
    <t>до Методичних рекомендацій щодо здійснення оцінки ефективності бюджетних програм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</si>
  <si>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</si>
  <si>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</si>
  <si>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</si>
  <si>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</si>
  <si>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</si>
  <si>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</si>
  <si>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(КФКВК)1</t>
  </si>
  <si>
    <t>4.</t>
  </si>
  <si>
    <t>Мета бюджетної програми:</t>
  </si>
  <si>
    <t>5.</t>
  </si>
  <si>
    <t>Оцінка  ефективності бюджетної програми за критеріями:</t>
  </si>
  <si>
    <t>5.1 «Виконання бюджетної програми за напрямами використання бюджетних коштів»:                                                    (тис. грн)</t>
  </si>
  <si>
    <t>загальний фонд</t>
  </si>
  <si>
    <t>спеціальний фонд</t>
  </si>
  <si>
    <t>разом</t>
  </si>
  <si>
    <t>спеціальн ий фонд</t>
  </si>
  <si>
    <t>загальн ий фонд</t>
  </si>
  <si>
    <t>спеціаль ний фонд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</si>
  <si>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</si>
  <si>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</si>
  <si>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</si>
  <si>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</si>
  <si>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</si>
  <si>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</si>
  <si>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</si>
  <si>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</si>
  <si>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</si>
  <si>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План з урахуванням змін</t>
  </si>
  <si>
    <t>Виконано</t>
  </si>
  <si>
    <t>Відхилення</t>
  </si>
  <si>
    <t>5.2 «Виконання бюджетної програми за джерелами надходжень спеціального фонду»                     (тис .грн.)</t>
  </si>
  <si>
    <t>Напрям використання бюджетних коштів</t>
  </si>
  <si>
    <t>Аналіз бюджетної програми показав, що кошти  використані за призначенням та  спрямовані  на  досягнення  запланованих показників.</t>
  </si>
  <si>
    <t>Відхилення виконання    (у відсотках)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</si>
  <si>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</t>
  </si>
  <si>
    <t>Пояснення щодо динаміки результативних показників за відповідним напрямом використання бюджетних коштів</t>
  </si>
  <si>
    <t>Пояснення щодо збільшення(зменшення) обсягів проведених видатків (наданих кредитів ) за напрямом використання бюджетних коштів порівняно із аналогічними показниками попереднього року , а також щодо змін у структурі напрямів використання коштів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</si>
  <si>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</si>
  <si>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</si>
  <si>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</si>
  <si>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Виконано всього</t>
  </si>
  <si>
    <t>Залишок фінансування на майбутні періоди</t>
  </si>
  <si>
    <t xml:space="preserve">б.Узагальнений висновок щодо: </t>
  </si>
  <si>
    <t>Спеціальний фонд</t>
  </si>
  <si>
    <t>Видатки (надані кредити)</t>
  </si>
  <si>
    <t>Загальний фонд</t>
  </si>
  <si>
    <t>0600000</t>
  </si>
  <si>
    <t>0610000</t>
  </si>
  <si>
    <t>х</t>
  </si>
  <si>
    <t>Залишок на кінець року</t>
  </si>
  <si>
    <t>якості</t>
  </si>
  <si>
    <t>Надходження із заг. фонду бюджету до спецфонду (бюджету розвитку)</t>
  </si>
  <si>
    <t>0990</t>
  </si>
  <si>
    <t>Пояснення щодо розбіжностей між фактичними та плановии результативними показниками:</t>
  </si>
  <si>
    <t>Забезпечення діяльності інших закладів у сфері освіти</t>
  </si>
  <si>
    <t>1. Забезпечити складання і надання кошторисної, звітної, фінансової документації, фінансування установ освіти згідно з затвердженими кошторисами</t>
  </si>
  <si>
    <t>кількість особових рахунків, які обслуговує 1 працівник</t>
  </si>
  <si>
    <t>.1.1</t>
  </si>
  <si>
    <t>.2.1</t>
  </si>
  <si>
    <t>.2.2</t>
  </si>
  <si>
    <t>.2.3</t>
  </si>
  <si>
    <t>.3.1</t>
  </si>
  <si>
    <t>.3.2</t>
  </si>
  <si>
    <t>.4.1</t>
  </si>
  <si>
    <t>Пояснення щодо причин відхилення фактичних надходжень від планового показника:</t>
  </si>
  <si>
    <t>Звітний рік</t>
  </si>
  <si>
    <t>0611141</t>
  </si>
  <si>
    <r>
      <rPr>
        <sz val="12"/>
        <rFont val="Times New Roman"/>
        <family val="1"/>
      </rPr>
      <t>№ з/п</t>
    </r>
  </si>
  <si>
    <r>
      <rPr>
        <sz val="12"/>
        <rFont val="Times New Roman"/>
        <family val="1"/>
      </rPr>
      <t>Показники</t>
    </r>
  </si>
  <si>
    <r>
      <rPr>
        <sz val="12"/>
        <rFont val="Times New Roman"/>
        <family val="1"/>
      </rPr>
      <t>План з урахуванням змін</t>
    </r>
  </si>
  <si>
    <r>
      <rPr>
        <sz val="12"/>
        <rFont val="Times New Roman"/>
        <family val="1"/>
      </rPr>
      <t>Виконано</t>
    </r>
  </si>
  <si>
    <r>
      <rPr>
        <sz val="12"/>
        <rFont val="Times New Roman"/>
        <family val="1"/>
      </rPr>
      <t>Відхилення</t>
    </r>
  </si>
  <si>
    <r>
      <rPr>
        <sz val="11"/>
        <rFont val="Times New Roman"/>
        <family val="1"/>
      </rPr>
      <t>1</t>
    </r>
  </si>
  <si>
    <r>
      <rPr>
        <sz val="12"/>
        <rFont val="Times New Roman"/>
        <family val="1"/>
      </rPr>
      <t>В т.ч.</t>
    </r>
  </si>
  <si>
    <r>
      <rPr>
        <sz val="11"/>
        <rFont val="Times New Roman"/>
        <family val="1"/>
      </rPr>
      <t>№ з/п</t>
    </r>
  </si>
  <si>
    <r>
      <rPr>
        <sz val="11"/>
        <rFont val="Times New Roman"/>
        <family val="1"/>
      </rPr>
      <t>Показники</t>
    </r>
  </si>
  <si>
    <r>
      <rPr>
        <sz val="11"/>
        <rFont val="Times New Roman"/>
        <family val="1"/>
      </rPr>
      <t>Залишок на початок року</t>
    </r>
  </si>
  <si>
    <r>
      <rPr>
        <sz val="11"/>
        <rFont val="Times New Roman"/>
        <family val="1"/>
      </rPr>
      <t>х</t>
    </r>
  </si>
  <si>
    <r>
      <rPr>
        <sz val="11"/>
        <rFont val="Times New Roman"/>
        <family val="1"/>
      </rPr>
      <t>В т.ч.</t>
    </r>
  </si>
  <si>
    <r>
      <rPr>
        <sz val="11"/>
        <rFont val="Times New Roman"/>
        <family val="1"/>
      </rPr>
      <t>1.1</t>
    </r>
  </si>
  <si>
    <r>
      <rPr>
        <sz val="11"/>
        <rFont val="Times New Roman"/>
        <family val="1"/>
      </rPr>
      <t>Власних надходжень</t>
    </r>
  </si>
  <si>
    <r>
      <rPr>
        <sz val="11"/>
        <rFont val="Times New Roman"/>
        <family val="1"/>
      </rPr>
      <t>1.2</t>
    </r>
  </si>
  <si>
    <r>
      <rPr>
        <sz val="11"/>
        <rFont val="Times New Roman"/>
        <family val="1"/>
      </rPr>
      <t>Інших надходжень</t>
    </r>
  </si>
  <si>
    <r>
      <rPr>
        <sz val="11"/>
        <rFont val="Times New Roman"/>
        <family val="1"/>
      </rPr>
      <t>Пояснення причин наявності залишку надходжень спеціального фонду, в т.ч. власних надходжень бюджетних установ та інших надходжень , на початок року...</t>
    </r>
  </si>
  <si>
    <r>
      <rPr>
        <sz val="11"/>
        <rFont val="Times New Roman"/>
        <family val="1"/>
      </rPr>
      <t>2</t>
    </r>
  </si>
  <si>
    <r>
      <rPr>
        <sz val="11"/>
        <rFont val="Times New Roman"/>
        <family val="1"/>
      </rPr>
      <t>Надходження</t>
    </r>
  </si>
  <si>
    <r>
      <rPr>
        <sz val="11"/>
        <rFont val="Times New Roman"/>
        <family val="1"/>
      </rPr>
      <t>2.1</t>
    </r>
  </si>
  <si>
    <r>
      <rPr>
        <sz val="11"/>
        <rFont val="Times New Roman"/>
        <family val="1"/>
      </rPr>
      <t>2.2</t>
    </r>
  </si>
  <si>
    <r>
      <rPr>
        <sz val="11"/>
        <rFont val="Times New Roman"/>
        <family val="1"/>
      </rPr>
      <t>Надходження позик</t>
    </r>
  </si>
  <si>
    <r>
      <rPr>
        <sz val="11"/>
        <rFont val="Times New Roman"/>
        <family val="1"/>
      </rPr>
      <t>2.3</t>
    </r>
  </si>
  <si>
    <r>
      <rPr>
        <sz val="11"/>
        <rFont val="Times New Roman"/>
        <family val="1"/>
      </rPr>
      <t>Повернення кредитів</t>
    </r>
  </si>
  <si>
    <r>
      <rPr>
        <sz val="11"/>
        <rFont val="Times New Roman"/>
        <family val="1"/>
      </rPr>
      <t>2.4</t>
    </r>
  </si>
  <si>
    <r>
      <rPr>
        <sz val="11"/>
        <rFont val="Times New Roman"/>
        <family val="1"/>
      </rPr>
      <t>Інші надходження</t>
    </r>
  </si>
  <si>
    <r>
      <rPr>
        <sz val="11"/>
        <rFont val="Times New Roman"/>
        <family val="1"/>
      </rPr>
      <t>3</t>
    </r>
  </si>
  <si>
    <r>
      <rPr>
        <sz val="11"/>
        <rFont val="Times New Roman"/>
        <family val="1"/>
      </rPr>
      <t>3.1</t>
    </r>
  </si>
  <si>
    <r>
      <rPr>
        <sz val="11"/>
        <rFont val="Times New Roman"/>
        <family val="1"/>
      </rPr>
      <t>3.2</t>
    </r>
  </si>
  <si>
    <r>
      <rPr>
        <sz val="11"/>
        <rFont val="Times New Roman"/>
        <family val="1"/>
      </rPr>
      <t>Затверджено паспортом бюджетної програми на звітний період</t>
    </r>
  </si>
  <si>
    <r>
      <rPr>
        <sz val="11"/>
        <rFont val="Times New Roman"/>
        <family val="1"/>
      </rPr>
      <t>Виконано за звітний період (касові видатки/надані кредити)</t>
    </r>
  </si>
  <si>
    <r>
      <rPr>
        <sz val="11"/>
        <rFont val="Times New Roman"/>
        <family val="1"/>
      </rPr>
      <t>Відхилення</t>
    </r>
  </si>
  <si>
    <r>
      <rPr>
        <sz val="11"/>
        <rFont val="Times New Roman"/>
        <family val="1"/>
      </rPr>
      <t>разом</t>
    </r>
  </si>
  <si>
    <r>
      <rPr>
        <b/>
        <sz val="11"/>
        <rFont val="Times New Roman"/>
        <family val="1"/>
      </rPr>
      <t>1</t>
    </r>
  </si>
  <si>
    <r>
      <rPr>
        <b/>
        <sz val="11"/>
        <rFont val="Times New Roman"/>
        <family val="1"/>
      </rPr>
      <t>затрат</t>
    </r>
  </si>
  <si>
    <r>
      <rPr>
        <b/>
        <sz val="11"/>
        <rFont val="Times New Roman"/>
        <family val="1"/>
      </rPr>
      <t>2</t>
    </r>
  </si>
  <si>
    <r>
      <rPr>
        <b/>
        <sz val="11"/>
        <rFont val="Times New Roman"/>
        <family val="1"/>
      </rPr>
      <t>продукту</t>
    </r>
  </si>
  <si>
    <r>
      <rPr>
        <b/>
        <sz val="11"/>
        <rFont val="Times New Roman"/>
        <family val="1"/>
      </rPr>
      <t>3</t>
    </r>
  </si>
  <si>
    <r>
      <rPr>
        <b/>
        <sz val="11"/>
        <rFont val="Times New Roman"/>
        <family val="1"/>
      </rPr>
      <t>ефективності</t>
    </r>
  </si>
  <si>
    <r>
      <rPr>
        <sz val="12"/>
        <rFont val="Times New Roman"/>
        <family val="1"/>
      </rPr>
      <t>5.4 « Виконання показників бюджетної програми порівняно із показниками попереднього року»:    (тис. грн)</t>
    </r>
  </si>
  <si>
    <r>
      <rPr>
        <sz val="11"/>
        <rFont val="Times New Roman"/>
        <family val="1"/>
      </rPr>
      <t>Попередній рік</t>
    </r>
  </si>
  <si>
    <r>
      <rPr>
        <sz val="11"/>
        <rFont val="Times New Roman"/>
        <family val="1"/>
      </rPr>
      <t>Видатки (надані кредити)</t>
    </r>
  </si>
  <si>
    <r>
      <rPr>
        <sz val="12"/>
        <rFont val="Times New Roman"/>
        <family val="1"/>
      </rPr>
      <t>5.5 «Виконання інвестиційних (проектів) програм»:</t>
    </r>
  </si>
  <si>
    <r>
      <rPr>
        <sz val="11"/>
        <rFont val="Times New Roman"/>
        <family val="1"/>
      </rPr>
      <t>Код</t>
    </r>
  </si>
  <si>
    <r>
      <rPr>
        <sz val="11"/>
        <rFont val="Times New Roman"/>
        <family val="1"/>
      </rPr>
      <t>4</t>
    </r>
  </si>
  <si>
    <r>
      <rPr>
        <sz val="11"/>
        <rFont val="Times New Roman"/>
        <family val="1"/>
      </rPr>
      <t>5</t>
    </r>
  </si>
  <si>
    <r>
      <rPr>
        <sz val="11"/>
        <rFont val="Times New Roman"/>
        <family val="1"/>
      </rPr>
      <t>6=5-4</t>
    </r>
  </si>
  <si>
    <r>
      <rPr>
        <sz val="11"/>
        <rFont val="Times New Roman"/>
        <family val="1"/>
      </rPr>
      <t>7</t>
    </r>
  </si>
  <si>
    <r>
      <rPr>
        <sz val="11"/>
        <rFont val="Times New Roman"/>
        <family val="1"/>
      </rPr>
      <t>8=3-7</t>
    </r>
  </si>
  <si>
    <r>
      <rPr>
        <sz val="11"/>
        <rFont val="Times New Roman"/>
        <family val="1"/>
      </rPr>
      <t>1.</t>
    </r>
  </si>
  <si>
    <r>
      <rPr>
        <sz val="11"/>
        <rFont val="Times New Roman"/>
        <family val="1"/>
      </rPr>
      <t>Надходження, всього:</t>
    </r>
  </si>
  <si>
    <r>
      <rPr>
        <sz val="11"/>
        <rFont val="Times New Roman"/>
        <family val="1"/>
      </rPr>
      <t>Бюджет розвитку за джерелами</t>
    </r>
  </si>
  <si>
    <r>
      <rPr>
        <sz val="11"/>
        <rFont val="Times New Roman"/>
        <family val="1"/>
      </rPr>
      <t>Запозичення до бюджету</t>
    </r>
  </si>
  <si>
    <r>
      <rPr>
        <sz val="11"/>
        <rFont val="Times New Roman"/>
        <family val="1"/>
      </rPr>
      <t>Інші джерела</t>
    </r>
  </si>
  <si>
    <r>
      <rPr>
        <sz val="11"/>
        <rFont val="Times New Roman"/>
        <family val="1"/>
      </rPr>
      <t>Видатки бюджету розвитку всього:</t>
    </r>
  </si>
  <si>
    <r>
      <rPr>
        <sz val="11"/>
        <rFont val="Times New Roman"/>
        <family val="1"/>
      </rPr>
      <t>Пояснення щодо причин відхилення фактичних надходжень від касових видатків</t>
    </r>
  </si>
  <si>
    <r>
      <rPr>
        <sz val="11"/>
        <rFont val="Times New Roman"/>
        <family val="1"/>
      </rPr>
      <t>Всього за інцест.проектами</t>
    </r>
  </si>
  <si>
    <r>
      <rPr>
        <sz val="11"/>
        <rFont val="Times New Roman"/>
        <family val="1"/>
      </rPr>
      <t>Інвестиційний проект (програма )1</t>
    </r>
  </si>
  <si>
    <r>
      <rPr>
        <sz val="11"/>
        <rFont val="Times New Roman"/>
        <family val="1"/>
      </rPr>
      <t>Пояснення щодо причин відхилення касових видатків на виконання інвестиційного проекту (програми) 1 від планового показника</t>
    </r>
  </si>
  <si>
    <r>
      <rPr>
        <sz val="11"/>
        <rFont val="Times New Roman"/>
        <family val="1"/>
      </rPr>
      <t>Напрям спрямування коштів (об’єкт)1</t>
    </r>
  </si>
  <si>
    <r>
      <rPr>
        <sz val="11"/>
        <rFont val="Times New Roman"/>
        <family val="1"/>
      </rPr>
      <t>Напрям спрямування коштів(об’ єкт)2</t>
    </r>
  </si>
  <si>
    <r>
      <rPr>
        <sz val="11"/>
        <rFont val="Times New Roman"/>
        <family val="1"/>
      </rPr>
      <t>Кап.видатки з утримання бюджетних установ</t>
    </r>
  </si>
  <si>
    <r>
      <t xml:space="preserve">5.6    «Наявність фінансових порушень за результатами контрольних заходів»: </t>
    </r>
    <r>
      <rPr>
        <i/>
        <sz val="11"/>
        <rFont val="Times New Roman"/>
        <family val="1"/>
      </rPr>
      <t>Фінансових порушень не виявлено.</t>
    </r>
  </si>
  <si>
    <r>
      <rPr>
        <b/>
        <sz val="11"/>
        <rFont val="Times New Roman"/>
        <family val="1"/>
      </rPr>
      <t xml:space="preserve">Довгострокових наслідків бюджетної програми: </t>
    </r>
    <r>
      <rPr>
        <i/>
        <sz val="11"/>
        <rFont val="Times New Roman"/>
        <family val="1"/>
      </rPr>
      <t>бюджетна програма має  довгостроковий термін дії.</t>
    </r>
  </si>
  <si>
    <t>Оцінка ефективності бюджетної програми за 2022 рік</t>
  </si>
  <si>
    <t>.3.3</t>
  </si>
  <si>
    <t>.4.2</t>
  </si>
  <si>
    <r>
      <rPr>
        <b/>
        <sz val="11"/>
        <rFont val="Times New Roman"/>
        <family val="1"/>
      </rPr>
      <t>ефективності бюджетної програми: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 xml:space="preserve">забезпечено складання і надання кошторисної, звітної, фінансової документації, фінансування установ освіти згідно з затвердженими кошторисами, забезпечено надання якісних послуг з централізованого господарського обслуговування; залучено до вивчення та використання сучасних інформаційних технологій, мережі Інтернет учнів, вчителів шкіл та інших працівників закладів освіти, висвітлення інформації, супровід сайтів. </t>
    </r>
  </si>
  <si>
    <r>
      <rPr>
        <b/>
        <sz val="11"/>
        <rFont val="Times New Roman"/>
        <family val="1"/>
      </rPr>
      <t xml:space="preserve">актуальності бюджетної програми: </t>
    </r>
    <r>
      <rPr>
        <i/>
        <sz val="11"/>
        <rFont val="Times New Roman"/>
        <family val="1"/>
      </rPr>
      <t>програма розроблена для забезпечення  функціонування закладів освіти.</t>
    </r>
  </si>
  <si>
    <r>
      <rPr>
        <b/>
        <sz val="11"/>
        <rFont val="Times New Roman"/>
        <family val="1"/>
      </rPr>
      <t>корисності бюджетної програми: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забезпечення бухгалтерського обліку фінансово-господарської діяльності в сфері освіти, здійснення централізованого господарське обслуговування закладів освіти; спрямування інформатизації на формування та розвиток інтелектуального потенціалу нації.</t>
    </r>
  </si>
  <si>
    <t>Відділ освіти, молоді та спорту Новгород-Сіверської міської ради Чернігівської області</t>
  </si>
  <si>
    <t>Забезпечення фінансування закладів освіти, контроль за веденням бухгалтерського обліку та звітності; забезпечення ведення централізованого господарського обслуговуванн.</t>
  </si>
  <si>
    <t>Пояснення причин відхилень фактичних обсягів надходжень від планових:отриманням спонсорської допомоги в натуральній формі для централізованої бухгалтерії, тому виникла економія коштів по інших надходжнггях (бюджету розвитку).</t>
  </si>
  <si>
    <t>середньорічне число ставок (штатних одиниць)</t>
  </si>
  <si>
    <t>у тому числі середня чисельність штатних одиниць провідних спеціалістів</t>
  </si>
  <si>
    <t>робітників</t>
  </si>
  <si>
    <t>з них: чоловіків</t>
  </si>
  <si>
    <t>з них: жінок</t>
  </si>
  <si>
    <t>кількість складених звітів працівниками бухгалтерії</t>
  </si>
  <si>
    <t>кількість закладів, які обслуговуєбугхалтерія</t>
  </si>
  <si>
    <t>кількість особових рахунків</t>
  </si>
  <si>
    <r>
      <rPr>
        <b/>
        <sz val="11"/>
        <rFont val="Times New Roman"/>
        <family val="1"/>
      </rPr>
      <t>Пояснення щодо розбіжностей між фактичними та плановии результативними показниками:</t>
    </r>
    <r>
      <rPr>
        <sz val="11"/>
        <rFont val="Times New Roman"/>
        <family val="1"/>
      </rPr>
      <t xml:space="preserve"> збільшення кількості особових рахунків, які обслуговує 1 працівник пояснюється розподілом нарахуванням заробітної плати за рахунок освітньої субвенції та коштів міського бюджету. зменшення закладів, які обслуговує бухгалтерія пояснюється реорганізацією закладів позашкільної освіти шляхом приєднання.</t>
    </r>
  </si>
  <si>
    <t>кількість установ , які обслуговує 1 працівник</t>
  </si>
  <si>
    <t>кількість складених звітів на одного працівника</t>
  </si>
  <si>
    <r>
      <t xml:space="preserve">Пояснення щодо розбіжностей між фактичними та плановии результативними показниками: </t>
    </r>
    <r>
      <rPr>
        <sz val="12"/>
        <rFont val="Times New Roman"/>
        <family val="1"/>
      </rPr>
      <t>збільшення кількості особових рахунків, які обслуговує 1 працівник пояснюється розподілом нарахуванням заробітної плати за рахунок освітньої субвенції та коштів міського бюджету. зменшення закладів, які обслуговує бухгалтерія пояснюється реорганізацією закладів позашкільної освіти шляхом приєднання.</t>
    </r>
  </si>
  <si>
    <t>середні витрати на одного працівника</t>
  </si>
  <si>
    <t>відсоток опрацьованих, прийнятих, підготовлених документів у їх  загальній кількості</t>
  </si>
  <si>
    <r>
      <t xml:space="preserve">Пояснення щодо розбіжностей між фактичними та плановии результативними показниками: </t>
    </r>
    <r>
      <rPr>
        <sz val="11"/>
        <rFont val="Times New Roman"/>
        <family val="1"/>
      </rPr>
      <t>розбіжності пояснюються залишком коштів за рахунок економії коштів: по заробітній платі (у з’язку з оплатою 2/3 посадового окладу), по енергоносіях, інших видатках (внаслідок неможливості оплати запланованого через дію обмежень згідно постанови КМУ від 09.06.2021 №590) та наданням спонсорської допомоги в натуральній формі (генератор) для централізованої бухгалтерії та придбанням обладнення та предметів довгострокового користування.</t>
    </r>
  </si>
  <si>
    <r>
      <t xml:space="preserve">Оцінка відповідності фактичних результативних показників проведеним видаткам за напрямком використання бюджетних коштів, спрямованих на досягненя цих показників: </t>
    </r>
    <r>
      <rPr>
        <sz val="12"/>
        <rFont val="Times New Roman"/>
        <family val="1"/>
      </rPr>
      <t>результативні показники виконанні за всіма напрямками.</t>
    </r>
  </si>
  <si>
    <r>
      <rPr>
        <b/>
        <sz val="12"/>
        <rFont val="Times New Roman"/>
        <family val="1"/>
      </rPr>
      <t xml:space="preserve">Пояснення щодо причин відхилення касових видатків(наданих кредитів) від планового показника: </t>
    </r>
    <r>
      <rPr>
        <sz val="12"/>
        <rFont val="Times New Roman"/>
        <family val="1"/>
      </rPr>
      <t xml:space="preserve">залишок плану за рахунок економії коштів: по заробітній платі (у з’язку з оплатою 2/3 посадового окладу), по енергоносіях, інших видатках (внаслідок неможливості оплати запланованого через дію обмежень згідно постанови КМУ від 09.06.2021 №590) та наданням спонсорської допомоги в натуральній формі (генератор) для централізованої бухгалтерії та придбанням обладнення та предметів довгострокового користування. Станом на 01.01.2023 року обліковується кредиторська заборгованість по загальному фонду в сумі 7391,14 грн, та по спеціальному фонду в сумі 56798,00 грн.; все це вплинуло на виникнення залишку плану по загальному фонду. За спеціальним фондом  - залишки плану через зменшення вартості проведених робіт згідно укладеного договору.  </t>
    </r>
  </si>
  <si>
    <t xml:space="preserve">Завдання програми : забезпечення складання і надання кошторисної, звітної, фінансової документації, фінансування установ освіти згідно з затвердженими кошторисами; забезпечення надання якісних послуг з централізованого господарського обслуговування; залучення до вивчення та використання сучасних інформаційних технологій, мережі Інтернет учнів, вчителів шкіл та інших працівників закладів освіти, висвітлення інформації, супровід сайтів виконані. Заборгованості по заробітній платі з нарахуваннями  на кінець звітного періоду немає. На виконання даної програми за загальним фондом в 2022 році було заплановано 3948113,00  грн.,  касові видатки  становлять 3430356,86 грн.  Відхилення становлять 565546,94 грн. Провівши аналіз даної програми, ми бачимо, що є відхилення  між  плановими та  фактичними  результативними  показниками за загальним фондом - ззалишок плану за рахунок економії коштів по заробітній платі (у з’язку з оплатою 2/3 посадового окладу,  по енергоносіях, інших видатках (внаслідок неможливості оплати запланованого через дію обмежень згідно постанови КМУ від 09.06.2021 №590). Бюджетні кошти використані за призначенням та спрямовані на досягнення запланованих показників.Станом на 01.01.2023 року обліковується кредиторська заборгованість по загальному фонду в сумі 7391,14 грн, та по спеціальному фонду в сумі 56798,00 грн.; все це вплинуло на виникнення залишку плану по загальному фонду. За спеціальним фондом  - залишки плану через зменшення вартості проведених робіт згідно укладеного договору.  </t>
  </si>
  <si>
    <t xml:space="preserve">Зменшення обсягів проведених видатків у звітному році порівняно із аналогічними показниками попереднього року пояснюється зменшенням розміру заробітної плати та зменшенням видатків на товари, роботи і послуги. </t>
  </si>
  <si>
    <t>кількість закладів, які обслуговує бугхалтерія</t>
  </si>
  <si>
    <t>Зменшилась кількість установ у зв'язку з ліквідацією Вороб'ївського НВК та Студинської філії Дігтярівського НВК, також було проведено реорганізацію закладів позашкільної освіти шляхом приєднання.</t>
  </si>
  <si>
    <r>
      <t>5.7    «Стан фінансової дисципліни» :</t>
    </r>
    <r>
      <rPr>
        <i/>
        <sz val="11"/>
        <rFont val="Times New Roman"/>
        <family val="1"/>
      </rPr>
      <t xml:space="preserve">  станом на 01.01.2023р. наявна кредиторська заборгованість по загальному фонду в сумі 7391,14  грн, та по спеціальному фонду в сумі 56798,00 грн. на придбання товарів,послуг та навчання, оскільки дані видатки відносяться до третьої черги відповідно до постанови КМУ від 09.06.2021 р. №590 зі змінами.</t>
    </r>
  </si>
  <si>
    <t>Головний бухгалтер</t>
  </si>
  <si>
    <t>Олена ТИЧЕНКО</t>
  </si>
  <si>
    <t>5.3. «Виконання результативних показників бюджетної програми за напрямками використання бюджетних коштів»     (тис. грн.)</t>
  </si>
  <si>
    <t>відсоток опрацьованих, прийнятих, підготовлених документів у їх загальній кількості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</si>
</sst>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#,##0.0_ ;\-#,##0.0\ "/>
    <numFmt numFmtId="190" formatCode="#,##0.000"/>
    <numFmt numFmtId="191" formatCode="#,##0.0"/>
    <numFmt numFmtId="192" formatCode="#,##0.0000"/>
    <numFmt numFmtId="193" formatCode="0.000"/>
    <numFmt numFmtId="194" formatCode="[$-FC19]d\ mmmm\ yyyy\ &quot;г.&quot;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57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90" fontId="5" fillId="0" borderId="10" xfId="0" applyNumberFormat="1" applyFont="1" applyFill="1" applyBorder="1" applyAlignment="1">
      <alignment horizontal="center" vertical="center" wrapText="1"/>
    </xf>
    <xf numFmtId="190" fontId="13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88" fontId="1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93" fontId="5" fillId="0" borderId="10" xfId="0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wrapText="1"/>
    </xf>
    <xf numFmtId="1" fontId="13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61" fillId="0" borderId="0" xfId="0" applyNumberFormat="1" applyFont="1" applyFill="1" applyAlignment="1">
      <alignment horizontal="left" vertical="center" wrapText="1"/>
    </xf>
    <xf numFmtId="190" fontId="5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193" fontId="5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188" fontId="5" fillId="33" borderId="10" xfId="0" applyNumberFormat="1" applyFont="1" applyFill="1" applyBorder="1" applyAlignment="1">
      <alignment horizontal="center" vertical="center" wrapText="1"/>
    </xf>
    <xf numFmtId="188" fontId="13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vertical="center" wrapText="1"/>
    </xf>
    <xf numFmtId="1" fontId="13" fillId="33" borderId="10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188" fontId="5" fillId="33" borderId="10" xfId="0" applyNumberFormat="1" applyFont="1" applyFill="1" applyBorder="1" applyAlignment="1">
      <alignment vertical="center" wrapText="1"/>
    </xf>
    <xf numFmtId="188" fontId="13" fillId="33" borderId="10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 quotePrefix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14" fillId="0" borderId="12" xfId="0" applyNumberFormat="1" applyFont="1" applyFill="1" applyBorder="1" applyAlignment="1">
      <alignment horizontal="left" vertical="center" wrapText="1"/>
    </xf>
    <xf numFmtId="0" fontId="18" fillId="0" borderId="13" xfId="0" applyNumberFormat="1" applyFont="1" applyFill="1" applyBorder="1" applyAlignment="1">
      <alignment vertical="center" wrapText="1"/>
    </xf>
    <xf numFmtId="0" fontId="18" fillId="0" borderId="14" xfId="0" applyNumberFormat="1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>
      <alignment horizontal="left" vertical="center" wrapText="1"/>
    </xf>
    <xf numFmtId="0" fontId="7" fillId="0" borderId="18" xfId="0" applyNumberFormat="1" applyFont="1" applyFill="1" applyBorder="1" applyAlignment="1">
      <alignment horizontal="left" vertical="center" wrapText="1"/>
    </xf>
    <xf numFmtId="0" fontId="7" fillId="0" borderId="25" xfId="0" applyNumberFormat="1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8"/>
  <sheetViews>
    <sheetView tabSelected="1" zoomScaleSheetLayoutView="85" zoomScalePageLayoutView="0" workbookViewId="0" topLeftCell="A62">
      <selection activeCell="B64" sqref="B64:B65"/>
    </sheetView>
  </sheetViews>
  <sheetFormatPr defaultColWidth="34.00390625" defaultRowHeight="12.75"/>
  <cols>
    <col min="1" max="1" width="5.421875" style="1" customWidth="1"/>
    <col min="2" max="2" width="34.00390625" style="1" customWidth="1"/>
    <col min="3" max="3" width="10.7109375" style="1" customWidth="1"/>
    <col min="4" max="4" width="10.28125" style="1" customWidth="1"/>
    <col min="5" max="5" width="11.7109375" style="1" customWidth="1"/>
    <col min="6" max="7" width="10.7109375" style="1" customWidth="1"/>
    <col min="8" max="8" width="10.28125" style="1" customWidth="1"/>
    <col min="9" max="9" width="9.7109375" style="1" customWidth="1"/>
    <col min="10" max="10" width="9.421875" style="1" customWidth="1"/>
    <col min="11" max="11" width="12.7109375" style="1" customWidth="1"/>
    <col min="12" max="13" width="18.140625" style="1" customWidth="1"/>
    <col min="14" max="16384" width="34.00390625" style="1" customWidth="1"/>
  </cols>
  <sheetData>
    <row r="1" spans="1:11" ht="12.75">
      <c r="A1" s="18"/>
      <c r="B1" s="18"/>
      <c r="C1" s="18"/>
      <c r="D1" s="18"/>
      <c r="E1" s="18"/>
      <c r="F1" s="18"/>
      <c r="G1" s="18"/>
      <c r="H1" s="92" t="s">
        <v>0</v>
      </c>
      <c r="I1" s="92"/>
      <c r="J1" s="92"/>
      <c r="K1" s="92"/>
    </row>
    <row r="2" spans="1:11" ht="29.25" customHeight="1">
      <c r="A2" s="18"/>
      <c r="B2" s="18"/>
      <c r="C2" s="18"/>
      <c r="D2" s="18"/>
      <c r="E2" s="18"/>
      <c r="F2" s="18"/>
      <c r="G2" s="18"/>
      <c r="H2" s="92" t="s">
        <v>1</v>
      </c>
      <c r="I2" s="92"/>
      <c r="J2" s="92"/>
      <c r="K2" s="92"/>
    </row>
    <row r="3" spans="1:11" ht="17.25" customHeight="1">
      <c r="A3" s="91" t="s">
        <v>133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ht="33.75" customHeight="1">
      <c r="A4" s="19" t="s">
        <v>2</v>
      </c>
      <c r="B4" s="20" t="s">
        <v>48</v>
      </c>
      <c r="C4" s="19"/>
      <c r="D4" s="93" t="s">
        <v>139</v>
      </c>
      <c r="E4" s="93"/>
      <c r="F4" s="93"/>
      <c r="G4" s="93"/>
      <c r="H4" s="93"/>
      <c r="I4" s="93"/>
      <c r="J4" s="93"/>
      <c r="K4" s="93"/>
    </row>
    <row r="5" spans="1:11" ht="18" customHeight="1">
      <c r="A5" s="21"/>
      <c r="B5" s="21" t="s">
        <v>3</v>
      </c>
      <c r="C5" s="21"/>
      <c r="D5" s="90" t="s">
        <v>4</v>
      </c>
      <c r="E5" s="90"/>
      <c r="F5" s="90"/>
      <c r="G5" s="90"/>
      <c r="H5" s="90"/>
      <c r="I5" s="90"/>
      <c r="J5" s="90"/>
      <c r="K5" s="90"/>
    </row>
    <row r="6" spans="1:11" ht="44.25" customHeight="1">
      <c r="A6" s="19" t="s">
        <v>5</v>
      </c>
      <c r="B6" s="20" t="s">
        <v>49</v>
      </c>
      <c r="C6" s="19"/>
      <c r="D6" s="93" t="s">
        <v>139</v>
      </c>
      <c r="E6" s="93"/>
      <c r="F6" s="93"/>
      <c r="G6" s="93"/>
      <c r="H6" s="93"/>
      <c r="I6" s="93"/>
      <c r="J6" s="93"/>
      <c r="K6" s="93"/>
    </row>
    <row r="7" spans="1:11" ht="18" customHeight="1">
      <c r="A7" s="18"/>
      <c r="B7" s="21" t="s">
        <v>3</v>
      </c>
      <c r="C7" s="18"/>
      <c r="D7" s="90" t="s">
        <v>6</v>
      </c>
      <c r="E7" s="90"/>
      <c r="F7" s="90"/>
      <c r="G7" s="90"/>
      <c r="H7" s="90"/>
      <c r="I7" s="90"/>
      <c r="J7" s="90"/>
      <c r="K7" s="90"/>
    </row>
    <row r="8" spans="1:11" s="2" customFormat="1" ht="51.75" customHeight="1">
      <c r="A8" s="19" t="s">
        <v>7</v>
      </c>
      <c r="B8" s="20" t="s">
        <v>68</v>
      </c>
      <c r="C8" s="20" t="s">
        <v>54</v>
      </c>
      <c r="D8" s="91" t="s">
        <v>56</v>
      </c>
      <c r="E8" s="91"/>
      <c r="F8" s="91"/>
      <c r="G8" s="91"/>
      <c r="H8" s="91"/>
      <c r="I8" s="91"/>
      <c r="J8" s="91"/>
      <c r="K8" s="91"/>
    </row>
    <row r="9" spans="1:11" s="3" customFormat="1" ht="18.75">
      <c r="A9" s="19"/>
      <c r="B9" s="21" t="s">
        <v>3</v>
      </c>
      <c r="C9" s="22" t="s">
        <v>8</v>
      </c>
      <c r="D9" s="21"/>
      <c r="E9" s="21"/>
      <c r="F9" s="21"/>
      <c r="G9" s="21"/>
      <c r="H9" s="21"/>
      <c r="I9" s="21"/>
      <c r="J9" s="21"/>
      <c r="K9" s="21"/>
    </row>
    <row r="10" spans="1:11" s="3" customFormat="1" ht="56.25" customHeight="1">
      <c r="A10" s="19" t="s">
        <v>9</v>
      </c>
      <c r="B10" s="19" t="s">
        <v>10</v>
      </c>
      <c r="C10" s="94" t="s">
        <v>140</v>
      </c>
      <c r="D10" s="95"/>
      <c r="E10" s="95"/>
      <c r="F10" s="95"/>
      <c r="G10" s="95"/>
      <c r="H10" s="95"/>
      <c r="I10" s="95"/>
      <c r="J10" s="95"/>
      <c r="K10" s="95"/>
    </row>
    <row r="11" spans="1:11" s="3" customFormat="1" ht="16.5" customHeight="1">
      <c r="A11" s="19" t="s">
        <v>11</v>
      </c>
      <c r="B11" s="96" t="s">
        <v>12</v>
      </c>
      <c r="C11" s="96"/>
      <c r="D11" s="96"/>
      <c r="E11" s="96"/>
      <c r="F11" s="96"/>
      <c r="G11" s="96"/>
      <c r="H11" s="96"/>
      <c r="I11" s="96"/>
      <c r="J11" s="96"/>
      <c r="K11" s="96"/>
    </row>
    <row r="12" spans="1:11" ht="24.75" customHeight="1">
      <c r="A12" s="88" t="s">
        <v>13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</row>
    <row r="13" spans="1:11" ht="16.5" customHeight="1">
      <c r="A13" s="65" t="s">
        <v>69</v>
      </c>
      <c r="B13" s="65" t="s">
        <v>70</v>
      </c>
      <c r="C13" s="66" t="s">
        <v>71</v>
      </c>
      <c r="D13" s="66"/>
      <c r="E13" s="66"/>
      <c r="F13" s="66" t="s">
        <v>72</v>
      </c>
      <c r="G13" s="66"/>
      <c r="H13" s="66"/>
      <c r="I13" s="66" t="s">
        <v>73</v>
      </c>
      <c r="J13" s="66"/>
      <c r="K13" s="66"/>
    </row>
    <row r="14" spans="1:11" ht="22.5">
      <c r="A14" s="65"/>
      <c r="B14" s="65"/>
      <c r="C14" s="24" t="s">
        <v>14</v>
      </c>
      <c r="D14" s="24" t="s">
        <v>15</v>
      </c>
      <c r="E14" s="24" t="s">
        <v>16</v>
      </c>
      <c r="F14" s="24" t="s">
        <v>14</v>
      </c>
      <c r="G14" s="24" t="s">
        <v>17</v>
      </c>
      <c r="H14" s="24" t="s">
        <v>16</v>
      </c>
      <c r="I14" s="24" t="s">
        <v>18</v>
      </c>
      <c r="J14" s="24" t="s">
        <v>19</v>
      </c>
      <c r="K14" s="24" t="s">
        <v>16</v>
      </c>
    </row>
    <row r="15" spans="1:11" s="5" customFormat="1" ht="11.25">
      <c r="A15" s="24"/>
      <c r="B15" s="24"/>
      <c r="C15" s="24" t="s">
        <v>20</v>
      </c>
      <c r="D15" s="24" t="s">
        <v>21</v>
      </c>
      <c r="E15" s="24" t="s">
        <v>22</v>
      </c>
      <c r="F15" s="24" t="s">
        <v>23</v>
      </c>
      <c r="G15" s="24" t="s">
        <v>24</v>
      </c>
      <c r="H15" s="24" t="s">
        <v>25</v>
      </c>
      <c r="I15" s="24" t="s">
        <v>26</v>
      </c>
      <c r="J15" s="24" t="s">
        <v>27</v>
      </c>
      <c r="K15" s="24" t="s">
        <v>28</v>
      </c>
    </row>
    <row r="16" spans="1:11" s="4" customFormat="1" ht="21.75" customHeight="1">
      <c r="A16" s="23" t="s">
        <v>74</v>
      </c>
      <c r="B16" s="25" t="s">
        <v>46</v>
      </c>
      <c r="C16" s="8">
        <v>3948.113</v>
      </c>
      <c r="D16" s="8">
        <v>219.91</v>
      </c>
      <c r="E16" s="9">
        <f>C16+D16</f>
        <v>4168.023</v>
      </c>
      <c r="F16" s="8">
        <v>3430.357</v>
      </c>
      <c r="G16" s="8">
        <v>172.119</v>
      </c>
      <c r="H16" s="9">
        <f>F16+G16</f>
        <v>3602.476</v>
      </c>
      <c r="I16" s="8">
        <f>F16-C16</f>
        <v>-517.7559999999999</v>
      </c>
      <c r="J16" s="8">
        <f>G16-D16</f>
        <v>-47.791</v>
      </c>
      <c r="K16" s="9">
        <f>H16-E16</f>
        <v>-565.547</v>
      </c>
    </row>
    <row r="17" spans="1:11" ht="117" customHeight="1">
      <c r="A17" s="88" t="s">
        <v>158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</row>
    <row r="18" spans="1:11" ht="15.75">
      <c r="A18" s="7"/>
      <c r="B18" s="7" t="s">
        <v>75</v>
      </c>
      <c r="C18" s="7"/>
      <c r="D18" s="7"/>
      <c r="E18" s="7"/>
      <c r="F18" s="7"/>
      <c r="G18" s="7"/>
      <c r="H18" s="7"/>
      <c r="I18" s="7"/>
      <c r="J18" s="7"/>
      <c r="K18" s="7"/>
    </row>
    <row r="19" spans="1:11" ht="35.25" customHeight="1">
      <c r="A19" s="14">
        <v>1</v>
      </c>
      <c r="B19" s="13" t="s">
        <v>56</v>
      </c>
      <c r="C19" s="8">
        <v>3948.113</v>
      </c>
      <c r="D19" s="43">
        <v>219.91</v>
      </c>
      <c r="E19" s="9">
        <f>C19+D19</f>
        <v>4168.023</v>
      </c>
      <c r="F19" s="8">
        <v>3430.357</v>
      </c>
      <c r="G19" s="43">
        <v>172.119</v>
      </c>
      <c r="H19" s="9">
        <f>F19+G19</f>
        <v>3602.476</v>
      </c>
      <c r="I19" s="8">
        <f>F19-C19</f>
        <v>-517.7559999999999</v>
      </c>
      <c r="J19" s="26">
        <f>G19-D19</f>
        <v>-47.791</v>
      </c>
      <c r="K19" s="9">
        <f>H19-E19</f>
        <v>-565.547</v>
      </c>
    </row>
    <row r="20" spans="1:11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21" customHeight="1">
      <c r="A21" s="88" t="s">
        <v>32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1:11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11" ht="36">
      <c r="A23" s="7" t="s">
        <v>76</v>
      </c>
      <c r="B23" s="7" t="s">
        <v>77</v>
      </c>
      <c r="C23" s="27" t="s">
        <v>29</v>
      </c>
      <c r="D23" s="27" t="s">
        <v>30</v>
      </c>
      <c r="E23" s="27" t="s">
        <v>31</v>
      </c>
      <c r="F23" s="18"/>
      <c r="G23" s="18"/>
      <c r="H23" s="18"/>
      <c r="I23" s="18"/>
      <c r="J23" s="18"/>
      <c r="K23" s="18"/>
    </row>
    <row r="24" spans="1:11" ht="15">
      <c r="A24" s="7">
        <v>1</v>
      </c>
      <c r="B24" s="7" t="s">
        <v>78</v>
      </c>
      <c r="C24" s="7" t="s">
        <v>79</v>
      </c>
      <c r="D24" s="23">
        <v>4.544</v>
      </c>
      <c r="E24" s="28" t="s">
        <v>50</v>
      </c>
      <c r="F24" s="18"/>
      <c r="G24" s="18"/>
      <c r="H24" s="18"/>
      <c r="I24" s="18"/>
      <c r="J24" s="18"/>
      <c r="K24" s="18"/>
    </row>
    <row r="25" spans="1:11" ht="15">
      <c r="A25" s="7"/>
      <c r="B25" s="7" t="s">
        <v>80</v>
      </c>
      <c r="C25" s="7"/>
      <c r="D25" s="7"/>
      <c r="E25" s="7"/>
      <c r="F25" s="18"/>
      <c r="G25" s="18"/>
      <c r="H25" s="18"/>
      <c r="I25" s="18"/>
      <c r="J25" s="18"/>
      <c r="K25" s="18"/>
    </row>
    <row r="26" spans="1:11" ht="15">
      <c r="A26" s="7" t="s">
        <v>81</v>
      </c>
      <c r="B26" s="7" t="s">
        <v>82</v>
      </c>
      <c r="C26" s="7" t="s">
        <v>79</v>
      </c>
      <c r="D26" s="23">
        <v>4.544</v>
      </c>
      <c r="E26" s="7" t="s">
        <v>79</v>
      </c>
      <c r="F26" s="18"/>
      <c r="G26" s="18"/>
      <c r="H26" s="18"/>
      <c r="I26" s="18"/>
      <c r="J26" s="18"/>
      <c r="K26" s="18"/>
    </row>
    <row r="27" spans="1:11" ht="15">
      <c r="A27" s="7" t="s">
        <v>83</v>
      </c>
      <c r="B27" s="7" t="s">
        <v>84</v>
      </c>
      <c r="C27" s="7" t="s">
        <v>79</v>
      </c>
      <c r="D27" s="7"/>
      <c r="E27" s="7" t="s">
        <v>79</v>
      </c>
      <c r="F27" s="18"/>
      <c r="G27" s="18"/>
      <c r="H27" s="18"/>
      <c r="I27" s="18"/>
      <c r="J27" s="18"/>
      <c r="K27" s="18"/>
    </row>
    <row r="28" spans="1:11" ht="12.75" customHeight="1">
      <c r="A28" s="84" t="s">
        <v>85</v>
      </c>
      <c r="B28" s="85"/>
      <c r="C28" s="85"/>
      <c r="D28" s="85"/>
      <c r="E28" s="86"/>
      <c r="F28" s="18"/>
      <c r="G28" s="18"/>
      <c r="H28" s="18"/>
      <c r="I28" s="18"/>
      <c r="J28" s="18"/>
      <c r="K28" s="18"/>
    </row>
    <row r="29" spans="1:11" ht="15">
      <c r="A29" s="7" t="s">
        <v>86</v>
      </c>
      <c r="B29" s="7" t="s">
        <v>87</v>
      </c>
      <c r="C29" s="8">
        <f>C31+C32+C33+C34</f>
        <v>228.917</v>
      </c>
      <c r="D29" s="8">
        <f>D31+D32+D33+D34</f>
        <v>172.178</v>
      </c>
      <c r="E29" s="8">
        <f>E31+E32+E33+E34</f>
        <v>56.739000000000004</v>
      </c>
      <c r="F29" s="18"/>
      <c r="G29" s="18"/>
      <c r="H29" s="18"/>
      <c r="I29" s="18"/>
      <c r="J29" s="18"/>
      <c r="K29" s="18"/>
    </row>
    <row r="30" spans="1:11" ht="15">
      <c r="A30" s="7"/>
      <c r="B30" s="7" t="s">
        <v>80</v>
      </c>
      <c r="C30" s="8"/>
      <c r="D30" s="8"/>
      <c r="E30" s="23"/>
      <c r="F30" s="18"/>
      <c r="G30" s="18"/>
      <c r="H30" s="18"/>
      <c r="I30" s="18"/>
      <c r="J30" s="18"/>
      <c r="K30" s="18"/>
    </row>
    <row r="31" spans="1:11" ht="15">
      <c r="A31" s="7" t="s">
        <v>88</v>
      </c>
      <c r="B31" s="7" t="s">
        <v>82</v>
      </c>
      <c r="C31" s="8"/>
      <c r="D31" s="8">
        <v>0.059</v>
      </c>
      <c r="E31" s="23">
        <f>C31-D31</f>
        <v>-0.059</v>
      </c>
      <c r="F31" s="18"/>
      <c r="G31" s="18"/>
      <c r="H31" s="18"/>
      <c r="I31" s="18"/>
      <c r="J31" s="18"/>
      <c r="K31" s="18"/>
    </row>
    <row r="32" spans="1:11" ht="15">
      <c r="A32" s="7" t="s">
        <v>89</v>
      </c>
      <c r="B32" s="7" t="s">
        <v>90</v>
      </c>
      <c r="C32" s="8"/>
      <c r="D32" s="8"/>
      <c r="E32" s="23"/>
      <c r="F32" s="18"/>
      <c r="G32" s="18"/>
      <c r="H32" s="18"/>
      <c r="I32" s="18"/>
      <c r="J32" s="18"/>
      <c r="K32" s="18"/>
    </row>
    <row r="33" spans="1:11" ht="15">
      <c r="A33" s="7" t="s">
        <v>91</v>
      </c>
      <c r="B33" s="7" t="s">
        <v>92</v>
      </c>
      <c r="C33" s="8"/>
      <c r="D33" s="8"/>
      <c r="E33" s="23"/>
      <c r="F33" s="18"/>
      <c r="G33" s="18"/>
      <c r="H33" s="18"/>
      <c r="I33" s="18"/>
      <c r="J33" s="18"/>
      <c r="K33" s="18"/>
    </row>
    <row r="34" spans="1:11" ht="15">
      <c r="A34" s="7" t="s">
        <v>93</v>
      </c>
      <c r="B34" s="7" t="s">
        <v>94</v>
      </c>
      <c r="C34" s="8">
        <v>228.917</v>
      </c>
      <c r="D34" s="8">
        <v>172.119</v>
      </c>
      <c r="E34" s="23">
        <f>C34-D34</f>
        <v>56.798</v>
      </c>
      <c r="F34" s="18"/>
      <c r="G34" s="18"/>
      <c r="H34" s="18"/>
      <c r="I34" s="18"/>
      <c r="J34" s="18"/>
      <c r="K34" s="18"/>
    </row>
    <row r="35" spans="1:11" ht="60.75" customHeight="1">
      <c r="A35" s="81" t="s">
        <v>141</v>
      </c>
      <c r="B35" s="82"/>
      <c r="C35" s="82"/>
      <c r="D35" s="82"/>
      <c r="E35" s="83"/>
      <c r="F35" s="18"/>
      <c r="G35" s="18"/>
      <c r="H35" s="18"/>
      <c r="I35" s="18"/>
      <c r="J35" s="18"/>
      <c r="K35" s="18"/>
    </row>
    <row r="36" spans="1:11" ht="15.75" customHeight="1">
      <c r="A36" s="84"/>
      <c r="B36" s="85"/>
      <c r="C36" s="85"/>
      <c r="D36" s="85"/>
      <c r="E36" s="86"/>
      <c r="F36" s="18"/>
      <c r="G36" s="18"/>
      <c r="H36" s="18"/>
      <c r="I36" s="18"/>
      <c r="J36" s="18"/>
      <c r="K36" s="18"/>
    </row>
    <row r="37" spans="1:11" ht="15">
      <c r="A37" s="7" t="s">
        <v>95</v>
      </c>
      <c r="B37" s="28" t="s">
        <v>51</v>
      </c>
      <c r="C37" s="7" t="s">
        <v>79</v>
      </c>
      <c r="D37" s="23">
        <v>4.604</v>
      </c>
      <c r="E37" s="7"/>
      <c r="F37" s="18"/>
      <c r="G37" s="18"/>
      <c r="H37" s="18"/>
      <c r="I37" s="18"/>
      <c r="J37" s="18"/>
      <c r="K37" s="18"/>
    </row>
    <row r="38" spans="1:11" ht="15">
      <c r="A38" s="7"/>
      <c r="B38" s="7" t="s">
        <v>80</v>
      </c>
      <c r="C38" s="7"/>
      <c r="D38" s="7"/>
      <c r="E38" s="7"/>
      <c r="F38" s="18"/>
      <c r="G38" s="18"/>
      <c r="H38" s="18"/>
      <c r="I38" s="18"/>
      <c r="J38" s="18"/>
      <c r="K38" s="18"/>
    </row>
    <row r="39" spans="1:11" ht="15">
      <c r="A39" s="7" t="s">
        <v>96</v>
      </c>
      <c r="B39" s="7" t="s">
        <v>82</v>
      </c>
      <c r="C39" s="7" t="s">
        <v>79</v>
      </c>
      <c r="D39" s="23">
        <v>4.604</v>
      </c>
      <c r="E39" s="7"/>
      <c r="F39" s="18"/>
      <c r="G39" s="18"/>
      <c r="H39" s="18"/>
      <c r="I39" s="18"/>
      <c r="J39" s="18"/>
      <c r="K39" s="18"/>
    </row>
    <row r="40" spans="1:11" ht="15">
      <c r="A40" s="7" t="s">
        <v>97</v>
      </c>
      <c r="B40" s="7" t="s">
        <v>94</v>
      </c>
      <c r="C40" s="7" t="s">
        <v>79</v>
      </c>
      <c r="D40" s="7"/>
      <c r="E40" s="7"/>
      <c r="F40" s="18"/>
      <c r="G40" s="18"/>
      <c r="H40" s="18"/>
      <c r="I40" s="18"/>
      <c r="J40" s="18"/>
      <c r="K40" s="18"/>
    </row>
    <row r="41" spans="1:11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1" ht="18.75" customHeight="1">
      <c r="A42" s="88" t="s">
        <v>166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1:11" ht="33" customHeight="1">
      <c r="A43" s="80" t="s">
        <v>57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</row>
    <row r="44" spans="1:11" ht="12.75">
      <c r="A44" s="65" t="s">
        <v>76</v>
      </c>
      <c r="B44" s="65" t="s">
        <v>77</v>
      </c>
      <c r="C44" s="65" t="s">
        <v>98</v>
      </c>
      <c r="D44" s="65"/>
      <c r="E44" s="65"/>
      <c r="F44" s="65" t="s">
        <v>99</v>
      </c>
      <c r="G44" s="65"/>
      <c r="H44" s="65"/>
      <c r="I44" s="65" t="s">
        <v>100</v>
      </c>
      <c r="J44" s="65"/>
      <c r="K44" s="65"/>
    </row>
    <row r="45" spans="1:11" ht="24.75" customHeight="1">
      <c r="A45" s="65"/>
      <c r="B45" s="65"/>
      <c r="C45" s="24" t="s">
        <v>47</v>
      </c>
      <c r="D45" s="24" t="s">
        <v>45</v>
      </c>
      <c r="E45" s="7" t="s">
        <v>101</v>
      </c>
      <c r="F45" s="24" t="s">
        <v>47</v>
      </c>
      <c r="G45" s="24" t="s">
        <v>45</v>
      </c>
      <c r="H45" s="7" t="s">
        <v>101</v>
      </c>
      <c r="I45" s="24" t="s">
        <v>47</v>
      </c>
      <c r="J45" s="24" t="s">
        <v>45</v>
      </c>
      <c r="K45" s="7" t="s">
        <v>101</v>
      </c>
    </row>
    <row r="46" spans="1:11" s="6" customFormat="1" ht="14.25">
      <c r="A46" s="29" t="s">
        <v>102</v>
      </c>
      <c r="B46" s="29" t="s">
        <v>103</v>
      </c>
      <c r="C46" s="87"/>
      <c r="D46" s="87"/>
      <c r="E46" s="87"/>
      <c r="F46" s="87"/>
      <c r="G46" s="87"/>
      <c r="H46" s="87"/>
      <c r="I46" s="87"/>
      <c r="J46" s="87"/>
      <c r="K46" s="87"/>
    </row>
    <row r="47" spans="1:11" s="6" customFormat="1" ht="34.5" customHeight="1">
      <c r="A47" s="13" t="s">
        <v>59</v>
      </c>
      <c r="B47" s="13" t="s">
        <v>142</v>
      </c>
      <c r="C47" s="44">
        <v>23</v>
      </c>
      <c r="D47" s="44">
        <v>23</v>
      </c>
      <c r="E47" s="45">
        <f>C47+D47</f>
        <v>46</v>
      </c>
      <c r="F47" s="44">
        <v>23</v>
      </c>
      <c r="G47" s="44">
        <v>23</v>
      </c>
      <c r="H47" s="45">
        <f>F47+G47</f>
        <v>46</v>
      </c>
      <c r="I47" s="44">
        <f aca="true" t="shared" si="0" ref="I47:J51">F47-C47</f>
        <v>0</v>
      </c>
      <c r="J47" s="44">
        <f t="shared" si="0"/>
        <v>0</v>
      </c>
      <c r="K47" s="45">
        <f>I47+J47</f>
        <v>0</v>
      </c>
    </row>
    <row r="48" spans="1:11" s="6" customFormat="1" ht="48.75" customHeight="1">
      <c r="A48" s="13"/>
      <c r="B48" s="13" t="s">
        <v>143</v>
      </c>
      <c r="C48" s="44">
        <v>15</v>
      </c>
      <c r="D48" s="44">
        <v>15</v>
      </c>
      <c r="E48" s="45">
        <f>C48+D48</f>
        <v>30</v>
      </c>
      <c r="F48" s="44">
        <v>15</v>
      </c>
      <c r="G48" s="44">
        <v>15</v>
      </c>
      <c r="H48" s="45">
        <f>F48+G48</f>
        <v>30</v>
      </c>
      <c r="I48" s="44">
        <f t="shared" si="0"/>
        <v>0</v>
      </c>
      <c r="J48" s="44">
        <f t="shared" si="0"/>
        <v>0</v>
      </c>
      <c r="K48" s="45">
        <f>I48+J48</f>
        <v>0</v>
      </c>
    </row>
    <row r="49" spans="1:11" s="6" customFormat="1" ht="18.75" customHeight="1">
      <c r="A49" s="13"/>
      <c r="B49" s="13" t="s">
        <v>144</v>
      </c>
      <c r="C49" s="44">
        <v>8</v>
      </c>
      <c r="D49" s="44">
        <v>8</v>
      </c>
      <c r="E49" s="45">
        <f>C49+D49</f>
        <v>16</v>
      </c>
      <c r="F49" s="44">
        <v>8</v>
      </c>
      <c r="G49" s="44">
        <v>8</v>
      </c>
      <c r="H49" s="45">
        <f>F49+G49</f>
        <v>16</v>
      </c>
      <c r="I49" s="44">
        <f t="shared" si="0"/>
        <v>0</v>
      </c>
      <c r="J49" s="44">
        <f t="shared" si="0"/>
        <v>0</v>
      </c>
      <c r="K49" s="45">
        <f>I49+J49</f>
        <v>0</v>
      </c>
    </row>
    <row r="50" spans="1:11" s="6" customFormat="1" ht="14.25" customHeight="1">
      <c r="A50" s="13"/>
      <c r="B50" s="13" t="s">
        <v>145</v>
      </c>
      <c r="C50" s="44">
        <v>6</v>
      </c>
      <c r="D50" s="44">
        <v>6</v>
      </c>
      <c r="E50" s="45">
        <f>C50+D50</f>
        <v>12</v>
      </c>
      <c r="F50" s="44">
        <v>6</v>
      </c>
      <c r="G50" s="44">
        <v>6</v>
      </c>
      <c r="H50" s="45">
        <f>F50+G50</f>
        <v>12</v>
      </c>
      <c r="I50" s="44">
        <f t="shared" si="0"/>
        <v>0</v>
      </c>
      <c r="J50" s="44">
        <f t="shared" si="0"/>
        <v>0</v>
      </c>
      <c r="K50" s="45">
        <f>I50+J50</f>
        <v>0</v>
      </c>
    </row>
    <row r="51" spans="1:11" s="6" customFormat="1" ht="17.25" customHeight="1">
      <c r="A51" s="13"/>
      <c r="B51" s="13" t="s">
        <v>146</v>
      </c>
      <c r="C51" s="44">
        <v>17</v>
      </c>
      <c r="D51" s="44">
        <v>17</v>
      </c>
      <c r="E51" s="45">
        <f>C51+D51</f>
        <v>34</v>
      </c>
      <c r="F51" s="44">
        <v>17</v>
      </c>
      <c r="G51" s="44">
        <v>17</v>
      </c>
      <c r="H51" s="45">
        <f>F51+G51</f>
        <v>34</v>
      </c>
      <c r="I51" s="44">
        <f t="shared" si="0"/>
        <v>0</v>
      </c>
      <c r="J51" s="44">
        <f t="shared" si="0"/>
        <v>0</v>
      </c>
      <c r="K51" s="45">
        <f>I51+J51</f>
        <v>0</v>
      </c>
    </row>
    <row r="52" spans="1:11" ht="22.5" customHeight="1">
      <c r="A52" s="67" t="s">
        <v>55</v>
      </c>
      <c r="B52" s="68"/>
      <c r="C52" s="68"/>
      <c r="D52" s="68"/>
      <c r="E52" s="68"/>
      <c r="F52" s="68"/>
      <c r="G52" s="68"/>
      <c r="H52" s="68"/>
      <c r="I52" s="68"/>
      <c r="J52" s="68"/>
      <c r="K52" s="69"/>
    </row>
    <row r="53" spans="1:11" s="6" customFormat="1" ht="14.25">
      <c r="A53" s="29" t="s">
        <v>104</v>
      </c>
      <c r="B53" s="29" t="s">
        <v>105</v>
      </c>
      <c r="C53" s="87"/>
      <c r="D53" s="87"/>
      <c r="E53" s="87"/>
      <c r="F53" s="87"/>
      <c r="G53" s="87"/>
      <c r="H53" s="87"/>
      <c r="I53" s="87"/>
      <c r="J53" s="87"/>
      <c r="K53" s="87"/>
    </row>
    <row r="54" spans="1:11" ht="33.75" customHeight="1">
      <c r="A54" s="13" t="s">
        <v>60</v>
      </c>
      <c r="B54" s="17" t="s">
        <v>148</v>
      </c>
      <c r="C54" s="30">
        <v>27</v>
      </c>
      <c r="D54" s="32"/>
      <c r="E54" s="31">
        <f>C54+D54</f>
        <v>27</v>
      </c>
      <c r="F54" s="30">
        <v>25</v>
      </c>
      <c r="G54" s="32"/>
      <c r="H54" s="31">
        <f>F54+G54</f>
        <v>25</v>
      </c>
      <c r="I54" s="30">
        <f aca="true" t="shared" si="1" ref="I54:J56">F54-C54</f>
        <v>-2</v>
      </c>
      <c r="J54" s="32">
        <f t="shared" si="1"/>
        <v>0</v>
      </c>
      <c r="K54" s="31">
        <f>I54+J54</f>
        <v>-2</v>
      </c>
    </row>
    <row r="55" spans="1:11" ht="21.75" customHeight="1">
      <c r="A55" s="13" t="s">
        <v>61</v>
      </c>
      <c r="B55" s="17" t="s">
        <v>149</v>
      </c>
      <c r="C55" s="30">
        <v>726</v>
      </c>
      <c r="D55" s="32"/>
      <c r="E55" s="31">
        <f>C55+D55</f>
        <v>726</v>
      </c>
      <c r="F55" s="30">
        <v>752</v>
      </c>
      <c r="G55" s="32"/>
      <c r="H55" s="31">
        <f>F55+G55</f>
        <v>752</v>
      </c>
      <c r="I55" s="30">
        <f t="shared" si="1"/>
        <v>26</v>
      </c>
      <c r="J55" s="32">
        <f t="shared" si="1"/>
        <v>0</v>
      </c>
      <c r="K55" s="31">
        <f>I55+J55</f>
        <v>26</v>
      </c>
    </row>
    <row r="56" spans="1:11" ht="28.5" customHeight="1">
      <c r="A56" s="13" t="s">
        <v>62</v>
      </c>
      <c r="B56" s="17" t="s">
        <v>147</v>
      </c>
      <c r="C56" s="30">
        <v>420</v>
      </c>
      <c r="D56" s="32"/>
      <c r="E56" s="31">
        <f>C56+D56</f>
        <v>420</v>
      </c>
      <c r="F56" s="30">
        <v>436</v>
      </c>
      <c r="G56" s="32"/>
      <c r="H56" s="31">
        <f>F56+G56</f>
        <v>436</v>
      </c>
      <c r="I56" s="30">
        <f t="shared" si="1"/>
        <v>16</v>
      </c>
      <c r="J56" s="32">
        <f t="shared" si="1"/>
        <v>0</v>
      </c>
      <c r="K56" s="31">
        <f>I56+J56</f>
        <v>16</v>
      </c>
    </row>
    <row r="57" spans="1:11" ht="45" customHeight="1">
      <c r="A57" s="81" t="s">
        <v>150</v>
      </c>
      <c r="B57" s="82"/>
      <c r="C57" s="82"/>
      <c r="D57" s="82"/>
      <c r="E57" s="82"/>
      <c r="F57" s="82"/>
      <c r="G57" s="82"/>
      <c r="H57" s="82"/>
      <c r="I57" s="82"/>
      <c r="J57" s="82"/>
      <c r="K57" s="83"/>
    </row>
    <row r="58" spans="1:11" s="6" customFormat="1" ht="14.25">
      <c r="A58" s="29" t="s">
        <v>106</v>
      </c>
      <c r="B58" s="29" t="s">
        <v>107</v>
      </c>
      <c r="C58" s="87"/>
      <c r="D58" s="87"/>
      <c r="E58" s="87"/>
      <c r="F58" s="87"/>
      <c r="G58" s="87"/>
      <c r="H58" s="87"/>
      <c r="I58" s="87"/>
      <c r="J58" s="87"/>
      <c r="K58" s="87"/>
    </row>
    <row r="59" spans="1:11" ht="33.75" customHeight="1">
      <c r="A59" s="13" t="s">
        <v>63</v>
      </c>
      <c r="B59" s="13" t="s">
        <v>58</v>
      </c>
      <c r="C59" s="30">
        <v>56</v>
      </c>
      <c r="D59" s="30"/>
      <c r="E59" s="31">
        <f>C59+D59</f>
        <v>56</v>
      </c>
      <c r="F59" s="30">
        <v>58</v>
      </c>
      <c r="G59" s="30"/>
      <c r="H59" s="31">
        <f>F59+G59</f>
        <v>58</v>
      </c>
      <c r="I59" s="30">
        <f aca="true" t="shared" si="2" ref="I59:J61">F59-C59</f>
        <v>2</v>
      </c>
      <c r="J59" s="30">
        <f t="shared" si="2"/>
        <v>0</v>
      </c>
      <c r="K59" s="31">
        <f>I59+J59</f>
        <v>2</v>
      </c>
    </row>
    <row r="60" spans="1:11" ht="30.75" customHeight="1">
      <c r="A60" s="13" t="s">
        <v>64</v>
      </c>
      <c r="B60" s="13" t="s">
        <v>151</v>
      </c>
      <c r="C60" s="30">
        <v>1.9</v>
      </c>
      <c r="D60" s="30"/>
      <c r="E60" s="31">
        <f>C60+D60</f>
        <v>1.9</v>
      </c>
      <c r="F60" s="30">
        <v>1.9</v>
      </c>
      <c r="G60" s="30"/>
      <c r="H60" s="31">
        <f>F60+G60</f>
        <v>1.9</v>
      </c>
      <c r="I60" s="30">
        <f t="shared" si="2"/>
        <v>0</v>
      </c>
      <c r="J60" s="30">
        <f t="shared" si="2"/>
        <v>0</v>
      </c>
      <c r="K60" s="31">
        <f>I60+J60</f>
        <v>0</v>
      </c>
    </row>
    <row r="61" spans="1:11" ht="33.75" customHeight="1">
      <c r="A61" s="13" t="s">
        <v>134</v>
      </c>
      <c r="B61" s="13" t="s">
        <v>152</v>
      </c>
      <c r="C61" s="30">
        <v>32</v>
      </c>
      <c r="D61" s="30"/>
      <c r="E61" s="31">
        <f>C61+D61</f>
        <v>32</v>
      </c>
      <c r="F61" s="30">
        <v>33</v>
      </c>
      <c r="G61" s="30">
        <v>0</v>
      </c>
      <c r="H61" s="31">
        <f>F61+G61</f>
        <v>33</v>
      </c>
      <c r="I61" s="30">
        <f t="shared" si="2"/>
        <v>1</v>
      </c>
      <c r="J61" s="30">
        <f t="shared" si="2"/>
        <v>0</v>
      </c>
      <c r="K61" s="31">
        <f>I61+J61</f>
        <v>1</v>
      </c>
    </row>
    <row r="62" spans="1:11" ht="65.25" customHeight="1">
      <c r="A62" s="100" t="s">
        <v>153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2"/>
    </row>
    <row r="63" spans="1:11" ht="18" customHeight="1">
      <c r="A63" s="29">
        <v>4</v>
      </c>
      <c r="B63" s="33" t="s">
        <v>52</v>
      </c>
      <c r="C63" s="23"/>
      <c r="D63" s="23"/>
      <c r="E63" s="34"/>
      <c r="F63" s="23"/>
      <c r="G63" s="23"/>
      <c r="H63" s="34"/>
      <c r="I63" s="23"/>
      <c r="J63" s="23"/>
      <c r="K63" s="34"/>
    </row>
    <row r="64" spans="1:11" ht="33" customHeight="1">
      <c r="A64" s="13" t="s">
        <v>65</v>
      </c>
      <c r="B64" s="13" t="s">
        <v>154</v>
      </c>
      <c r="C64" s="30">
        <v>171.659</v>
      </c>
      <c r="D64" s="30">
        <v>9.561</v>
      </c>
      <c r="E64" s="31">
        <f>C64+D64</f>
        <v>181.22</v>
      </c>
      <c r="F64" s="30">
        <v>149.146</v>
      </c>
      <c r="G64" s="30">
        <v>7.483</v>
      </c>
      <c r="H64" s="31">
        <f>F64+G64</f>
        <v>156.629</v>
      </c>
      <c r="I64" s="30">
        <f>F64-C64</f>
        <v>-22.513000000000005</v>
      </c>
      <c r="J64" s="30">
        <f>G64-D64</f>
        <v>-2.0780000000000003</v>
      </c>
      <c r="K64" s="31">
        <f>I64+J64</f>
        <v>-24.591000000000005</v>
      </c>
    </row>
    <row r="65" spans="1:11" ht="49.5" customHeight="1">
      <c r="A65" s="13" t="s">
        <v>135</v>
      </c>
      <c r="B65" s="13" t="s">
        <v>155</v>
      </c>
      <c r="C65" s="30">
        <v>100</v>
      </c>
      <c r="D65" s="30"/>
      <c r="E65" s="31">
        <f>C65+D65</f>
        <v>100</v>
      </c>
      <c r="F65" s="30">
        <v>100</v>
      </c>
      <c r="G65" s="30"/>
      <c r="H65" s="31">
        <f>F65+G65</f>
        <v>100</v>
      </c>
      <c r="I65" s="30">
        <f>F65-C65</f>
        <v>0</v>
      </c>
      <c r="J65" s="30">
        <f>G65-D65</f>
        <v>0</v>
      </c>
      <c r="K65" s="31">
        <f>I65+J65</f>
        <v>0</v>
      </c>
    </row>
    <row r="66" spans="1:11" ht="63" customHeight="1">
      <c r="A66" s="67" t="s">
        <v>156</v>
      </c>
      <c r="B66" s="68"/>
      <c r="C66" s="68"/>
      <c r="D66" s="68"/>
      <c r="E66" s="68"/>
      <c r="F66" s="68"/>
      <c r="G66" s="68"/>
      <c r="H66" s="68"/>
      <c r="I66" s="68"/>
      <c r="J66" s="68"/>
      <c r="K66" s="69"/>
    </row>
    <row r="67" spans="1:11" ht="45.75" customHeight="1">
      <c r="A67" s="78" t="s">
        <v>157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</row>
    <row r="68" spans="1:11" ht="24" customHeight="1">
      <c r="A68" s="60" t="s">
        <v>33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</row>
    <row r="69" spans="1:11" ht="36" customHeight="1">
      <c r="A69" s="59" t="s">
        <v>34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</row>
    <row r="70" spans="1:11" ht="9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</row>
    <row r="71" spans="1:11" ht="186" customHeight="1">
      <c r="A71" s="63" t="s">
        <v>159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</row>
    <row r="72" spans="1:11" ht="13.5" customHeight="1">
      <c r="A72" s="36"/>
      <c r="B72" s="61" t="s">
        <v>33</v>
      </c>
      <c r="C72" s="62"/>
      <c r="D72" s="62"/>
      <c r="E72" s="62"/>
      <c r="F72" s="62"/>
      <c r="G72" s="62"/>
      <c r="H72" s="62"/>
      <c r="I72" s="62"/>
      <c r="J72" s="62"/>
      <c r="K72" s="62"/>
    </row>
    <row r="73" spans="1:11" ht="17.25" customHeight="1">
      <c r="A73" s="59" t="s">
        <v>34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</row>
    <row r="74" spans="1:11" ht="10.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</row>
    <row r="75" spans="1:11" ht="17.25" customHeight="1">
      <c r="A75" s="89" t="s">
        <v>108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</row>
    <row r="76" spans="1:11" ht="27.75" customHeight="1">
      <c r="A76" s="65" t="s">
        <v>76</v>
      </c>
      <c r="B76" s="65" t="s">
        <v>77</v>
      </c>
      <c r="C76" s="66" t="s">
        <v>109</v>
      </c>
      <c r="D76" s="66"/>
      <c r="E76" s="66"/>
      <c r="F76" s="79" t="s">
        <v>67</v>
      </c>
      <c r="G76" s="66"/>
      <c r="H76" s="66"/>
      <c r="I76" s="79" t="s">
        <v>35</v>
      </c>
      <c r="J76" s="66"/>
      <c r="K76" s="66"/>
    </row>
    <row r="77" spans="1:11" s="5" customFormat="1" ht="25.5" customHeight="1">
      <c r="A77" s="65"/>
      <c r="B77" s="65"/>
      <c r="C77" s="24" t="s">
        <v>14</v>
      </c>
      <c r="D77" s="24" t="s">
        <v>15</v>
      </c>
      <c r="E77" s="24" t="s">
        <v>16</v>
      </c>
      <c r="F77" s="24" t="s">
        <v>14</v>
      </c>
      <c r="G77" s="24" t="s">
        <v>15</v>
      </c>
      <c r="H77" s="24" t="s">
        <v>16</v>
      </c>
      <c r="I77" s="24" t="s">
        <v>14</v>
      </c>
      <c r="J77" s="24" t="s">
        <v>15</v>
      </c>
      <c r="K77" s="24" t="s">
        <v>16</v>
      </c>
    </row>
    <row r="78" spans="1:11" ht="15">
      <c r="A78" s="7"/>
      <c r="B78" s="7" t="s">
        <v>110</v>
      </c>
      <c r="C78" s="8">
        <v>4138.203</v>
      </c>
      <c r="D78" s="8">
        <v>72.875</v>
      </c>
      <c r="E78" s="9">
        <f>C78+D78</f>
        <v>4211.078</v>
      </c>
      <c r="F78" s="8">
        <v>3430.357</v>
      </c>
      <c r="G78" s="8">
        <v>172.119</v>
      </c>
      <c r="H78" s="9">
        <f>F78+G78</f>
        <v>3602.476</v>
      </c>
      <c r="I78" s="10">
        <f>F78/C78*100</f>
        <v>82.89484590291968</v>
      </c>
      <c r="J78" s="10">
        <f>G78/D78</f>
        <v>2.361838765008576</v>
      </c>
      <c r="K78" s="11">
        <f>H78/E78*100</f>
        <v>85.54759612621756</v>
      </c>
    </row>
    <row r="79" spans="1:11" ht="28.5" customHeight="1">
      <c r="A79" s="103" t="s">
        <v>36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1:11" ht="40.5" customHeight="1">
      <c r="A80" s="74" t="s">
        <v>160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1:11" ht="15">
      <c r="A81" s="7"/>
      <c r="B81" s="7" t="s">
        <v>80</v>
      </c>
      <c r="C81" s="7"/>
      <c r="D81" s="7"/>
      <c r="E81" s="7"/>
      <c r="F81" s="12"/>
      <c r="G81" s="12"/>
      <c r="H81" s="12"/>
      <c r="I81" s="12"/>
      <c r="J81" s="12"/>
      <c r="K81" s="12"/>
    </row>
    <row r="82" spans="1:11" ht="34.5" customHeight="1">
      <c r="A82" s="7">
        <v>1</v>
      </c>
      <c r="B82" s="13" t="s">
        <v>56</v>
      </c>
      <c r="C82" s="14">
        <v>4138.203</v>
      </c>
      <c r="D82" s="7">
        <v>72.875</v>
      </c>
      <c r="E82" s="9">
        <f>C82+D82</f>
        <v>4211.078</v>
      </c>
      <c r="F82" s="15">
        <v>3430.357</v>
      </c>
      <c r="G82" s="16">
        <v>172.357</v>
      </c>
      <c r="H82" s="9">
        <f>F82+G82</f>
        <v>3602.714</v>
      </c>
      <c r="I82" s="12">
        <v>82.9</v>
      </c>
      <c r="J82" s="12">
        <v>2.4</v>
      </c>
      <c r="K82" s="11">
        <f>I82+J82</f>
        <v>85.30000000000001</v>
      </c>
    </row>
    <row r="83" spans="1:11" ht="39" customHeight="1">
      <c r="A83" s="75" t="s">
        <v>38</v>
      </c>
      <c r="B83" s="76"/>
      <c r="C83" s="76"/>
      <c r="D83" s="76"/>
      <c r="E83" s="76"/>
      <c r="F83" s="76"/>
      <c r="G83" s="76"/>
      <c r="H83" s="76"/>
      <c r="I83" s="76"/>
      <c r="J83" s="76"/>
      <c r="K83" s="77"/>
    </row>
    <row r="84" spans="1:11" ht="37.5" customHeight="1">
      <c r="A84" s="74" t="s">
        <v>160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1:11" ht="35.25" customHeight="1">
      <c r="A85" s="80" t="s">
        <v>57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</row>
    <row r="86" spans="1:11" s="6" customFormat="1" ht="14.25">
      <c r="A86" s="29" t="s">
        <v>102</v>
      </c>
      <c r="B86" s="29" t="s">
        <v>103</v>
      </c>
      <c r="C86" s="23"/>
      <c r="D86" s="23"/>
      <c r="E86" s="23"/>
      <c r="F86" s="23"/>
      <c r="G86" s="23"/>
      <c r="H86" s="23"/>
      <c r="I86" s="10"/>
      <c r="J86" s="10"/>
      <c r="K86" s="10"/>
    </row>
    <row r="87" spans="1:11" ht="31.5">
      <c r="A87" s="13" t="s">
        <v>59</v>
      </c>
      <c r="B87" s="13" t="s">
        <v>142</v>
      </c>
      <c r="C87" s="23">
        <v>23</v>
      </c>
      <c r="D87" s="23">
        <v>23</v>
      </c>
      <c r="E87" s="34">
        <f>C87+D87</f>
        <v>46</v>
      </c>
      <c r="F87" s="23">
        <v>23</v>
      </c>
      <c r="G87" s="23">
        <v>23</v>
      </c>
      <c r="H87" s="34">
        <f>F87+G87</f>
        <v>46</v>
      </c>
      <c r="I87" s="10">
        <f>F87/C87*100</f>
        <v>100</v>
      </c>
      <c r="J87" s="10"/>
      <c r="K87" s="11">
        <f>H87/E87*100</f>
        <v>100</v>
      </c>
    </row>
    <row r="88" spans="1:11" ht="47.25">
      <c r="A88" s="46"/>
      <c r="B88" s="46" t="s">
        <v>143</v>
      </c>
      <c r="C88" s="47">
        <v>14</v>
      </c>
      <c r="D88" s="47">
        <v>14</v>
      </c>
      <c r="E88" s="48">
        <f>C88+D88</f>
        <v>28</v>
      </c>
      <c r="F88" s="47">
        <v>15</v>
      </c>
      <c r="G88" s="47">
        <v>15</v>
      </c>
      <c r="H88" s="48">
        <f>F88+G88</f>
        <v>30</v>
      </c>
      <c r="I88" s="49">
        <f>F88/C88*100</f>
        <v>107.14285714285714</v>
      </c>
      <c r="J88" s="49"/>
      <c r="K88" s="50">
        <f>H88/E88*100</f>
        <v>107.14285714285714</v>
      </c>
    </row>
    <row r="89" spans="1:11" ht="15.75">
      <c r="A89" s="13"/>
      <c r="B89" s="13" t="s">
        <v>144</v>
      </c>
      <c r="C89" s="23">
        <v>8</v>
      </c>
      <c r="D89" s="23">
        <v>8</v>
      </c>
      <c r="E89" s="34">
        <f>C89+D89</f>
        <v>16</v>
      </c>
      <c r="F89" s="23">
        <v>8</v>
      </c>
      <c r="G89" s="23">
        <v>8</v>
      </c>
      <c r="H89" s="34">
        <f>F89+G89</f>
        <v>16</v>
      </c>
      <c r="I89" s="10">
        <f>F89/C89*100</f>
        <v>100</v>
      </c>
      <c r="J89" s="10"/>
      <c r="K89" s="11">
        <f>H89/E89*100</f>
        <v>100</v>
      </c>
    </row>
    <row r="90" spans="1:11" ht="15.75">
      <c r="A90" s="13"/>
      <c r="B90" s="13" t="s">
        <v>145</v>
      </c>
      <c r="C90" s="23">
        <v>6</v>
      </c>
      <c r="D90" s="23">
        <v>6</v>
      </c>
      <c r="E90" s="34">
        <f>C90+D90</f>
        <v>12</v>
      </c>
      <c r="F90" s="23">
        <v>6</v>
      </c>
      <c r="G90" s="23">
        <v>6</v>
      </c>
      <c r="H90" s="34">
        <f>F90+G90</f>
        <v>12</v>
      </c>
      <c r="I90" s="10">
        <f>F90/C90*100</f>
        <v>100</v>
      </c>
      <c r="J90" s="10"/>
      <c r="K90" s="11">
        <f>H90/E90*100</f>
        <v>100</v>
      </c>
    </row>
    <row r="91" spans="1:11" ht="15.75">
      <c r="A91" s="13"/>
      <c r="B91" s="13" t="s">
        <v>146</v>
      </c>
      <c r="C91" s="23">
        <v>17</v>
      </c>
      <c r="D91" s="23">
        <v>17</v>
      </c>
      <c r="E91" s="34">
        <f>C91+D91</f>
        <v>34</v>
      </c>
      <c r="F91" s="23">
        <v>17</v>
      </c>
      <c r="G91" s="23">
        <v>17</v>
      </c>
      <c r="H91" s="34">
        <f>F91+G91</f>
        <v>34</v>
      </c>
      <c r="I91" s="10">
        <f>F91/C91*100</f>
        <v>100</v>
      </c>
      <c r="J91" s="10"/>
      <c r="K91" s="11">
        <f>H91/E91*100</f>
        <v>100</v>
      </c>
    </row>
    <row r="92" spans="1:11" s="6" customFormat="1" ht="14.25">
      <c r="A92" s="29" t="s">
        <v>104</v>
      </c>
      <c r="B92" s="29" t="s">
        <v>105</v>
      </c>
      <c r="C92" s="37"/>
      <c r="D92" s="38"/>
      <c r="E92" s="37"/>
      <c r="F92" s="37"/>
      <c r="G92" s="37"/>
      <c r="H92" s="37"/>
      <c r="I92" s="10"/>
      <c r="J92" s="10"/>
      <c r="K92" s="11"/>
    </row>
    <row r="93" spans="1:11" s="6" customFormat="1" ht="33.75" customHeight="1">
      <c r="A93" s="46" t="s">
        <v>60</v>
      </c>
      <c r="B93" s="56" t="s">
        <v>161</v>
      </c>
      <c r="C93" s="51">
        <v>28</v>
      </c>
      <c r="D93" s="52">
        <v>28</v>
      </c>
      <c r="E93" s="52">
        <f aca="true" t="shared" si="3" ref="E93:E99">C93+D93</f>
        <v>56</v>
      </c>
      <c r="F93" s="53">
        <v>25</v>
      </c>
      <c r="G93" s="52">
        <v>25</v>
      </c>
      <c r="H93" s="52">
        <f aca="true" t="shared" si="4" ref="H93:H99">F93+G93</f>
        <v>50</v>
      </c>
      <c r="I93" s="54">
        <f>F93/C93*100</f>
        <v>89.28571428571429</v>
      </c>
      <c r="J93" s="54"/>
      <c r="K93" s="55">
        <f>H93/E93*100</f>
        <v>89.28571428571429</v>
      </c>
    </row>
    <row r="94" spans="1:11" s="6" customFormat="1" ht="23.25" customHeight="1">
      <c r="A94" s="46" t="s">
        <v>61</v>
      </c>
      <c r="B94" s="56" t="s">
        <v>149</v>
      </c>
      <c r="C94" s="51">
        <v>792</v>
      </c>
      <c r="D94" s="52">
        <v>792</v>
      </c>
      <c r="E94" s="52">
        <f t="shared" si="3"/>
        <v>1584</v>
      </c>
      <c r="F94" s="53">
        <v>752</v>
      </c>
      <c r="G94" s="52">
        <v>752</v>
      </c>
      <c r="H94" s="52">
        <f t="shared" si="4"/>
        <v>1504</v>
      </c>
      <c r="I94" s="54">
        <f>F94/C94*100</f>
        <v>94.94949494949495</v>
      </c>
      <c r="J94" s="54"/>
      <c r="K94" s="55">
        <f>H94/E94*100</f>
        <v>94.94949494949495</v>
      </c>
    </row>
    <row r="95" spans="1:12" s="6" customFormat="1" ht="33.75" customHeight="1">
      <c r="A95" s="46" t="s">
        <v>62</v>
      </c>
      <c r="B95" s="56" t="s">
        <v>147</v>
      </c>
      <c r="C95" s="51">
        <v>466</v>
      </c>
      <c r="D95" s="52">
        <v>466</v>
      </c>
      <c r="E95" s="52">
        <f t="shared" si="3"/>
        <v>932</v>
      </c>
      <c r="F95" s="53">
        <v>436</v>
      </c>
      <c r="G95" s="52">
        <v>436</v>
      </c>
      <c r="H95" s="52">
        <f t="shared" si="4"/>
        <v>872</v>
      </c>
      <c r="I95" s="54">
        <f>F95/C95*100</f>
        <v>93.56223175965665</v>
      </c>
      <c r="J95" s="54"/>
      <c r="K95" s="55">
        <f>H95/E95*100</f>
        <v>93.56223175965665</v>
      </c>
      <c r="L95" s="40"/>
    </row>
    <row r="96" spans="1:11" s="6" customFormat="1" ht="14.25">
      <c r="A96" s="29" t="s">
        <v>106</v>
      </c>
      <c r="B96" s="29" t="s">
        <v>107</v>
      </c>
      <c r="C96" s="37"/>
      <c r="D96" s="38"/>
      <c r="E96" s="37"/>
      <c r="F96" s="37"/>
      <c r="G96" s="37"/>
      <c r="H96" s="37"/>
      <c r="I96" s="10"/>
      <c r="J96" s="10"/>
      <c r="K96" s="11"/>
    </row>
    <row r="97" spans="1:11" ht="31.5">
      <c r="A97" s="13" t="s">
        <v>63</v>
      </c>
      <c r="B97" s="13" t="s">
        <v>58</v>
      </c>
      <c r="C97" s="16">
        <v>56.57</v>
      </c>
      <c r="D97" s="16">
        <v>56.57</v>
      </c>
      <c r="E97" s="57">
        <f t="shared" si="3"/>
        <v>113.14</v>
      </c>
      <c r="F97" s="16">
        <v>58</v>
      </c>
      <c r="G97" s="16">
        <v>58</v>
      </c>
      <c r="H97" s="57">
        <f t="shared" si="4"/>
        <v>116</v>
      </c>
      <c r="I97" s="16">
        <f>F97/C97*100</f>
        <v>102.52784161216194</v>
      </c>
      <c r="J97" s="16"/>
      <c r="K97" s="57">
        <f>H97/E97*100</f>
        <v>102.52784161216194</v>
      </c>
    </row>
    <row r="98" spans="1:11" ht="31.5">
      <c r="A98" s="13" t="s">
        <v>64</v>
      </c>
      <c r="B98" s="13" t="s">
        <v>151</v>
      </c>
      <c r="C98" s="39">
        <v>2</v>
      </c>
      <c r="D98" s="39">
        <v>2</v>
      </c>
      <c r="E98" s="37">
        <f t="shared" si="3"/>
        <v>4</v>
      </c>
      <c r="F98" s="39">
        <v>1.9</v>
      </c>
      <c r="G98" s="39">
        <v>2</v>
      </c>
      <c r="H98" s="37">
        <f t="shared" si="4"/>
        <v>3.9</v>
      </c>
      <c r="I98" s="10">
        <f>F98/C98*100</f>
        <v>95</v>
      </c>
      <c r="J98" s="10"/>
      <c r="K98" s="11">
        <f>H98/E98*100</f>
        <v>97.5</v>
      </c>
    </row>
    <row r="99" spans="1:11" ht="31.5">
      <c r="A99" s="13" t="s">
        <v>134</v>
      </c>
      <c r="B99" s="13" t="s">
        <v>152</v>
      </c>
      <c r="C99" s="39">
        <v>33.28</v>
      </c>
      <c r="D99" s="39">
        <v>33</v>
      </c>
      <c r="E99" s="37">
        <f t="shared" si="3"/>
        <v>66.28</v>
      </c>
      <c r="F99" s="39">
        <v>33</v>
      </c>
      <c r="G99" s="39">
        <v>33</v>
      </c>
      <c r="H99" s="37">
        <f t="shared" si="4"/>
        <v>66</v>
      </c>
      <c r="I99" s="10">
        <f>F99/C99*100</f>
        <v>99.15865384615384</v>
      </c>
      <c r="J99" s="10"/>
      <c r="K99" s="11">
        <f>H99/E99*100</f>
        <v>99.57754978877489</v>
      </c>
    </row>
    <row r="100" spans="1:11" ht="14.25">
      <c r="A100" s="7"/>
      <c r="B100" s="33" t="s">
        <v>52</v>
      </c>
      <c r="C100" s="39"/>
      <c r="D100" s="39"/>
      <c r="E100" s="37"/>
      <c r="F100" s="39"/>
      <c r="G100" s="39"/>
      <c r="H100" s="37"/>
      <c r="I100" s="10"/>
      <c r="J100" s="10"/>
      <c r="K100" s="11"/>
    </row>
    <row r="101" spans="1:11" ht="59.25" customHeight="1">
      <c r="A101" s="13" t="s">
        <v>65</v>
      </c>
      <c r="B101" s="13" t="s">
        <v>167</v>
      </c>
      <c r="C101" s="30">
        <v>100</v>
      </c>
      <c r="D101" s="30">
        <v>100</v>
      </c>
      <c r="E101" s="31">
        <f>C101+D101</f>
        <v>200</v>
      </c>
      <c r="F101" s="30">
        <v>100</v>
      </c>
      <c r="G101" s="30">
        <v>100</v>
      </c>
      <c r="H101" s="31">
        <f>F101+G101</f>
        <v>200</v>
      </c>
      <c r="I101" s="10">
        <f>F101/C101*100</f>
        <v>100</v>
      </c>
      <c r="J101" s="10"/>
      <c r="K101" s="11">
        <f>H101/E101*100</f>
        <v>100</v>
      </c>
    </row>
    <row r="102" spans="1:11" ht="17.25" customHeight="1">
      <c r="A102" s="75" t="s">
        <v>37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7"/>
    </row>
    <row r="103" spans="1:12" ht="44.25" customHeight="1">
      <c r="A103" s="104" t="s">
        <v>162</v>
      </c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58"/>
    </row>
    <row r="104" spans="1:11" ht="6.75" customHeight="1" hidden="1">
      <c r="A104" s="106"/>
      <c r="B104" s="107"/>
      <c r="C104" s="107"/>
      <c r="D104" s="107"/>
      <c r="E104" s="107"/>
      <c r="F104" s="107"/>
      <c r="G104" s="107"/>
      <c r="H104" s="107"/>
      <c r="I104" s="107"/>
      <c r="J104" s="107"/>
      <c r="K104" s="108"/>
    </row>
    <row r="105" spans="1:11" ht="12.7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</row>
    <row r="106" spans="1:11" ht="17.25" customHeight="1">
      <c r="A106" s="89" t="s">
        <v>111</v>
      </c>
      <c r="B106" s="89"/>
      <c r="C106" s="89"/>
      <c r="D106" s="89"/>
      <c r="E106" s="89"/>
      <c r="F106" s="89"/>
      <c r="G106" s="89"/>
      <c r="H106" s="89"/>
      <c r="I106" s="89"/>
      <c r="J106" s="89"/>
      <c r="K106" s="89"/>
    </row>
    <row r="107" spans="1:11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1:11" ht="72">
      <c r="A108" s="7" t="s">
        <v>112</v>
      </c>
      <c r="B108" s="7" t="s">
        <v>77</v>
      </c>
      <c r="C108" s="27" t="s">
        <v>39</v>
      </c>
      <c r="D108" s="27" t="s">
        <v>40</v>
      </c>
      <c r="E108" s="27" t="s">
        <v>41</v>
      </c>
      <c r="F108" s="27" t="s">
        <v>31</v>
      </c>
      <c r="G108" s="27" t="s">
        <v>42</v>
      </c>
      <c r="H108" s="27" t="s">
        <v>43</v>
      </c>
      <c r="I108" s="18"/>
      <c r="J108" s="18"/>
      <c r="K108" s="18"/>
    </row>
    <row r="109" spans="1:11" ht="15">
      <c r="A109" s="7" t="s">
        <v>74</v>
      </c>
      <c r="B109" s="7" t="s">
        <v>86</v>
      </c>
      <c r="C109" s="7" t="s">
        <v>95</v>
      </c>
      <c r="D109" s="7" t="s">
        <v>113</v>
      </c>
      <c r="E109" s="7" t="s">
        <v>114</v>
      </c>
      <c r="F109" s="7" t="s">
        <v>115</v>
      </c>
      <c r="G109" s="7" t="s">
        <v>116</v>
      </c>
      <c r="H109" s="7" t="s">
        <v>117</v>
      </c>
      <c r="I109" s="18"/>
      <c r="J109" s="18"/>
      <c r="K109" s="18"/>
    </row>
    <row r="110" spans="1:11" ht="15">
      <c r="A110" s="7" t="s">
        <v>118</v>
      </c>
      <c r="B110" s="7" t="s">
        <v>119</v>
      </c>
      <c r="C110" s="7" t="s">
        <v>79</v>
      </c>
      <c r="D110" s="8"/>
      <c r="E110" s="8"/>
      <c r="F110" s="8"/>
      <c r="G110" s="41" t="s">
        <v>79</v>
      </c>
      <c r="H110" s="41" t="s">
        <v>79</v>
      </c>
      <c r="I110" s="18"/>
      <c r="J110" s="18"/>
      <c r="K110" s="18"/>
    </row>
    <row r="111" spans="1:11" ht="15">
      <c r="A111" s="7"/>
      <c r="B111" s="7" t="s">
        <v>120</v>
      </c>
      <c r="C111" s="7" t="s">
        <v>79</v>
      </c>
      <c r="D111" s="41"/>
      <c r="E111" s="41"/>
      <c r="F111" s="41"/>
      <c r="G111" s="41" t="s">
        <v>79</v>
      </c>
      <c r="H111" s="41" t="s">
        <v>79</v>
      </c>
      <c r="I111" s="18"/>
      <c r="J111" s="18"/>
      <c r="K111" s="18"/>
    </row>
    <row r="112" spans="1:11" ht="45">
      <c r="A112" s="7"/>
      <c r="B112" s="28" t="s">
        <v>53</v>
      </c>
      <c r="C112" s="7" t="s">
        <v>79</v>
      </c>
      <c r="D112" s="8"/>
      <c r="E112" s="8"/>
      <c r="F112" s="8"/>
      <c r="G112" s="41" t="s">
        <v>79</v>
      </c>
      <c r="H112" s="41" t="s">
        <v>79</v>
      </c>
      <c r="I112" s="18"/>
      <c r="J112" s="18"/>
      <c r="K112" s="18"/>
    </row>
    <row r="113" spans="1:11" ht="15">
      <c r="A113" s="7"/>
      <c r="B113" s="7" t="s">
        <v>121</v>
      </c>
      <c r="C113" s="7" t="s">
        <v>79</v>
      </c>
      <c r="D113" s="41"/>
      <c r="E113" s="41"/>
      <c r="F113" s="8"/>
      <c r="G113" s="41" t="s">
        <v>79</v>
      </c>
      <c r="H113" s="41" t="s">
        <v>79</v>
      </c>
      <c r="I113" s="18"/>
      <c r="J113" s="18"/>
      <c r="K113" s="18"/>
    </row>
    <row r="114" spans="1:11" ht="12.75" customHeight="1">
      <c r="A114" s="7"/>
      <c r="B114" s="7" t="s">
        <v>122</v>
      </c>
      <c r="C114" s="7" t="s">
        <v>79</v>
      </c>
      <c r="D114" s="41"/>
      <c r="E114" s="41"/>
      <c r="F114" s="8"/>
      <c r="G114" s="41" t="s">
        <v>79</v>
      </c>
      <c r="H114" s="41" t="s">
        <v>79</v>
      </c>
      <c r="I114" s="18"/>
      <c r="J114" s="18"/>
      <c r="K114" s="18"/>
    </row>
    <row r="115" spans="1:11" ht="36.75" customHeight="1">
      <c r="A115" s="81" t="s">
        <v>66</v>
      </c>
      <c r="B115" s="85"/>
      <c r="C115" s="85"/>
      <c r="D115" s="85"/>
      <c r="E115" s="85"/>
      <c r="F115" s="85"/>
      <c r="G115" s="85"/>
      <c r="H115" s="86"/>
      <c r="I115" s="18"/>
      <c r="J115" s="18"/>
      <c r="K115" s="18"/>
    </row>
    <row r="116" spans="1:11" ht="12.75" customHeight="1">
      <c r="A116" s="7" t="s">
        <v>86</v>
      </c>
      <c r="B116" s="7" t="s">
        <v>123</v>
      </c>
      <c r="C116" s="7" t="s">
        <v>79</v>
      </c>
      <c r="D116" s="41"/>
      <c r="E116" s="41"/>
      <c r="F116" s="8"/>
      <c r="G116" s="7" t="s">
        <v>79</v>
      </c>
      <c r="H116" s="7" t="s">
        <v>79</v>
      </c>
      <c r="I116" s="18"/>
      <c r="J116" s="18"/>
      <c r="K116" s="18"/>
    </row>
    <row r="117" spans="1:11" ht="9" customHeight="1">
      <c r="A117" s="109"/>
      <c r="B117" s="110"/>
      <c r="C117" s="110"/>
      <c r="D117" s="110"/>
      <c r="E117" s="110"/>
      <c r="F117" s="110"/>
      <c r="G117" s="110"/>
      <c r="H117" s="111"/>
      <c r="I117" s="18"/>
      <c r="J117" s="18"/>
      <c r="K117" s="18"/>
    </row>
    <row r="118" spans="1:11" ht="12.75" customHeight="1">
      <c r="A118" s="112"/>
      <c r="B118" s="113"/>
      <c r="C118" s="113"/>
      <c r="D118" s="113"/>
      <c r="E118" s="113"/>
      <c r="F118" s="113"/>
      <c r="G118" s="113"/>
      <c r="H118" s="114"/>
      <c r="I118" s="18"/>
      <c r="J118" s="18"/>
      <c r="K118" s="18"/>
    </row>
    <row r="119" spans="1:11" ht="12.75">
      <c r="A119" s="84" t="s">
        <v>124</v>
      </c>
      <c r="B119" s="85"/>
      <c r="C119" s="85"/>
      <c r="D119" s="85"/>
      <c r="E119" s="85"/>
      <c r="F119" s="85"/>
      <c r="G119" s="85"/>
      <c r="H119" s="86"/>
      <c r="I119" s="18"/>
      <c r="J119" s="18"/>
      <c r="K119" s="18"/>
    </row>
    <row r="120" spans="1:11" ht="15">
      <c r="A120" s="7" t="s">
        <v>88</v>
      </c>
      <c r="B120" s="7" t="s">
        <v>125</v>
      </c>
      <c r="C120" s="7"/>
      <c r="D120" s="7"/>
      <c r="E120" s="7"/>
      <c r="F120" s="7"/>
      <c r="G120" s="7"/>
      <c r="H120" s="7"/>
      <c r="I120" s="18"/>
      <c r="J120" s="18"/>
      <c r="K120" s="18"/>
    </row>
    <row r="121" spans="1:11" ht="13.5" customHeight="1">
      <c r="A121" s="7"/>
      <c r="B121" s="7" t="s">
        <v>126</v>
      </c>
      <c r="C121" s="7"/>
      <c r="D121" s="7"/>
      <c r="E121" s="7"/>
      <c r="F121" s="7"/>
      <c r="G121" s="7"/>
      <c r="H121" s="7"/>
      <c r="I121" s="18"/>
      <c r="J121" s="18"/>
      <c r="K121" s="18"/>
    </row>
    <row r="122" spans="1:11" ht="27" customHeight="1" thickBot="1">
      <c r="A122" s="71" t="s">
        <v>127</v>
      </c>
      <c r="B122" s="72"/>
      <c r="C122" s="72"/>
      <c r="D122" s="72"/>
      <c r="E122" s="72"/>
      <c r="F122" s="72"/>
      <c r="G122" s="72"/>
      <c r="H122" s="73"/>
      <c r="I122" s="18"/>
      <c r="J122" s="18"/>
      <c r="K122" s="18"/>
    </row>
    <row r="123" spans="1:11" ht="12.75">
      <c r="A123" s="97"/>
      <c r="B123" s="98"/>
      <c r="C123" s="98"/>
      <c r="D123" s="98"/>
      <c r="E123" s="98"/>
      <c r="F123" s="98"/>
      <c r="G123" s="98"/>
      <c r="H123" s="99"/>
      <c r="I123" s="18"/>
      <c r="J123" s="18"/>
      <c r="K123" s="18"/>
    </row>
    <row r="124" spans="1:11" ht="30">
      <c r="A124" s="7"/>
      <c r="B124" s="7" t="s">
        <v>128</v>
      </c>
      <c r="C124" s="7"/>
      <c r="D124" s="7"/>
      <c r="E124" s="7"/>
      <c r="F124" s="7"/>
      <c r="G124" s="7"/>
      <c r="H124" s="7"/>
      <c r="I124" s="18"/>
      <c r="J124" s="18"/>
      <c r="K124" s="18"/>
    </row>
    <row r="125" spans="1:11" ht="30">
      <c r="A125" s="7"/>
      <c r="B125" s="7" t="s">
        <v>129</v>
      </c>
      <c r="C125" s="7"/>
      <c r="D125" s="7"/>
      <c r="E125" s="7"/>
      <c r="F125" s="7"/>
      <c r="G125" s="7"/>
      <c r="H125" s="7"/>
      <c r="I125" s="18"/>
      <c r="J125" s="18"/>
      <c r="K125" s="18"/>
    </row>
    <row r="126" spans="1:11" ht="31.5" customHeight="1">
      <c r="A126" s="7" t="s">
        <v>89</v>
      </c>
      <c r="B126" s="7" t="s">
        <v>130</v>
      </c>
      <c r="C126" s="7" t="s">
        <v>79</v>
      </c>
      <c r="D126" s="41"/>
      <c r="E126" s="41"/>
      <c r="F126" s="8"/>
      <c r="G126" s="7" t="s">
        <v>79</v>
      </c>
      <c r="H126" s="7" t="s">
        <v>79</v>
      </c>
      <c r="I126" s="18"/>
      <c r="J126" s="18"/>
      <c r="K126" s="18"/>
    </row>
    <row r="127" spans="1:11" ht="24.75" customHeight="1">
      <c r="A127" s="70" t="s">
        <v>131</v>
      </c>
      <c r="B127" s="70"/>
      <c r="C127" s="70"/>
      <c r="D127" s="70"/>
      <c r="E127" s="70"/>
      <c r="F127" s="70"/>
      <c r="G127" s="70"/>
      <c r="H127" s="70"/>
      <c r="I127" s="70"/>
      <c r="J127" s="70"/>
      <c r="K127" s="70"/>
    </row>
    <row r="128" spans="1:11" ht="57" customHeight="1">
      <c r="A128" s="70" t="s">
        <v>163</v>
      </c>
      <c r="B128" s="70"/>
      <c r="C128" s="70"/>
      <c r="D128" s="70"/>
      <c r="E128" s="70"/>
      <c r="F128" s="70"/>
      <c r="G128" s="70"/>
      <c r="H128" s="70"/>
      <c r="I128" s="70"/>
      <c r="J128" s="70"/>
      <c r="K128" s="70"/>
    </row>
    <row r="129" spans="1:11" ht="20.25" customHeight="1">
      <c r="A129" s="70" t="s">
        <v>44</v>
      </c>
      <c r="B129" s="70"/>
      <c r="C129" s="70"/>
      <c r="D129" s="70"/>
      <c r="E129" s="70"/>
      <c r="F129" s="70"/>
      <c r="G129" s="70"/>
      <c r="H129" s="70"/>
      <c r="I129" s="70"/>
      <c r="J129" s="70"/>
      <c r="K129" s="70"/>
    </row>
    <row r="130" spans="1:11" ht="20.25" customHeight="1">
      <c r="A130" s="116" t="s">
        <v>137</v>
      </c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</row>
    <row r="131" spans="1:11" ht="72.75" customHeight="1">
      <c r="A131" s="70" t="s">
        <v>136</v>
      </c>
      <c r="B131" s="70"/>
      <c r="C131" s="70"/>
      <c r="D131" s="70"/>
      <c r="E131" s="70"/>
      <c r="F131" s="70"/>
      <c r="G131" s="70"/>
      <c r="H131" s="70"/>
      <c r="I131" s="70"/>
      <c r="J131" s="70"/>
      <c r="K131" s="70"/>
    </row>
    <row r="132" spans="1:11" ht="49.5" customHeight="1">
      <c r="A132" s="70" t="s">
        <v>138</v>
      </c>
      <c r="B132" s="70"/>
      <c r="C132" s="70"/>
      <c r="D132" s="70"/>
      <c r="E132" s="70"/>
      <c r="F132" s="70"/>
      <c r="G132" s="70"/>
      <c r="H132" s="70"/>
      <c r="I132" s="70"/>
      <c r="J132" s="70"/>
      <c r="K132" s="70"/>
    </row>
    <row r="133" spans="1:11" ht="15">
      <c r="A133" s="70" t="s">
        <v>132</v>
      </c>
      <c r="B133" s="70"/>
      <c r="C133" s="70"/>
      <c r="D133" s="70"/>
      <c r="E133" s="70"/>
      <c r="F133" s="70"/>
      <c r="G133" s="70"/>
      <c r="H133" s="70"/>
      <c r="I133" s="70"/>
      <c r="J133" s="70"/>
      <c r="K133" s="70"/>
    </row>
    <row r="134" spans="1:11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</row>
    <row r="135" spans="1:11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</row>
    <row r="136" spans="1:11" ht="15" customHeight="1">
      <c r="A136" s="18"/>
      <c r="B136" s="115" t="s">
        <v>164</v>
      </c>
      <c r="C136" s="115"/>
      <c r="D136" s="42"/>
      <c r="E136" s="115" t="s">
        <v>165</v>
      </c>
      <c r="F136" s="115"/>
      <c r="G136" s="115"/>
      <c r="H136" s="18"/>
      <c r="I136" s="18"/>
      <c r="J136" s="18"/>
      <c r="K136" s="18"/>
    </row>
    <row r="137" spans="1:11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</row>
    <row r="138" spans="1:11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</row>
  </sheetData>
  <sheetProtection/>
  <mergeCells count="75">
    <mergeCell ref="B136:C136"/>
    <mergeCell ref="A133:K133"/>
    <mergeCell ref="E136:G136"/>
    <mergeCell ref="A128:K128"/>
    <mergeCell ref="A115:H115"/>
    <mergeCell ref="A130:K130"/>
    <mergeCell ref="A129:K129"/>
    <mergeCell ref="A131:K131"/>
    <mergeCell ref="A127:K127"/>
    <mergeCell ref="A36:E36"/>
    <mergeCell ref="A52:K52"/>
    <mergeCell ref="C44:E44"/>
    <mergeCell ref="F44:H44"/>
    <mergeCell ref="I46:K46"/>
    <mergeCell ref="C53:E53"/>
    <mergeCell ref="F46:H46"/>
    <mergeCell ref="B44:B45"/>
    <mergeCell ref="I53:K53"/>
    <mergeCell ref="A44:A45"/>
    <mergeCell ref="F58:H58"/>
    <mergeCell ref="A106:K106"/>
    <mergeCell ref="A123:H123"/>
    <mergeCell ref="A62:K62"/>
    <mergeCell ref="A79:K79"/>
    <mergeCell ref="A75:K75"/>
    <mergeCell ref="A103:K104"/>
    <mergeCell ref="F76:H76"/>
    <mergeCell ref="A117:H118"/>
    <mergeCell ref="A119:H119"/>
    <mergeCell ref="H1:K1"/>
    <mergeCell ref="H2:K2"/>
    <mergeCell ref="A3:K3"/>
    <mergeCell ref="D4:K4"/>
    <mergeCell ref="D6:K6"/>
    <mergeCell ref="A57:K57"/>
    <mergeCell ref="C10:K10"/>
    <mergeCell ref="B11:K11"/>
    <mergeCell ref="A12:K12"/>
    <mergeCell ref="D5:K5"/>
    <mergeCell ref="D7:K7"/>
    <mergeCell ref="D8:K8"/>
    <mergeCell ref="F13:H13"/>
    <mergeCell ref="A13:A14"/>
    <mergeCell ref="A21:K21"/>
    <mergeCell ref="B13:B14"/>
    <mergeCell ref="C13:E13"/>
    <mergeCell ref="I13:K13"/>
    <mergeCell ref="A35:E35"/>
    <mergeCell ref="A28:E28"/>
    <mergeCell ref="I58:K58"/>
    <mergeCell ref="A17:K17"/>
    <mergeCell ref="A43:K43"/>
    <mergeCell ref="A42:K42"/>
    <mergeCell ref="I44:K44"/>
    <mergeCell ref="C46:E46"/>
    <mergeCell ref="F53:H53"/>
    <mergeCell ref="C58:E58"/>
    <mergeCell ref="A66:K66"/>
    <mergeCell ref="A132:K132"/>
    <mergeCell ref="A122:H122"/>
    <mergeCell ref="A80:K80"/>
    <mergeCell ref="A83:K83"/>
    <mergeCell ref="A84:K84"/>
    <mergeCell ref="A102:K102"/>
    <mergeCell ref="A67:K67"/>
    <mergeCell ref="I76:K76"/>
    <mergeCell ref="A85:K85"/>
    <mergeCell ref="A69:K69"/>
    <mergeCell ref="A68:K68"/>
    <mergeCell ref="B72:K72"/>
    <mergeCell ref="A71:K71"/>
    <mergeCell ref="B76:B77"/>
    <mergeCell ref="C76:E76"/>
    <mergeCell ref="A76:A77"/>
    <mergeCell ref="A73:K73"/>
  </mergeCells>
  <printOptions/>
  <pageMargins left="0.5118110236220472" right="0.2755905511811024" top="0.4330708661417323" bottom="0.3937007874015748" header="0.31496062992125984" footer="0.31496062992125984"/>
  <pageSetup fitToHeight="6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ЗАТВЕРДЖЕНО</dc:title>
  <dc:subject/>
  <dc:creator>User</dc:creator>
  <cp:keywords/>
  <dc:description/>
  <cp:lastModifiedBy>освита</cp:lastModifiedBy>
  <cp:lastPrinted>2023-03-13T08:52:14Z</cp:lastPrinted>
  <dcterms:created xsi:type="dcterms:W3CDTF">2019-07-18T07:25:18Z</dcterms:created>
  <dcterms:modified xsi:type="dcterms:W3CDTF">2023-03-30T12:30:23Z</dcterms:modified>
  <cp:category/>
  <cp:version/>
  <cp:contentType/>
  <cp:contentStatus/>
</cp:coreProperties>
</file>